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dion\Documents\1 Perso\Divers\Divers\"/>
    </mc:Choice>
  </mc:AlternateContent>
  <bookViews>
    <workbookView xWindow="0" yWindow="0" windowWidth="15360" windowHeight="7455" tabRatio="610"/>
  </bookViews>
  <sheets>
    <sheet name="Feuil1" sheetId="1" r:id="rId1"/>
  </sheets>
  <definedNames>
    <definedName name="_xlnm._FilterDatabase" localSheetId="0" hidden="1">Feuil1!$A$1:$Q$54</definedName>
  </definedNames>
  <calcPr calcId="152511"/>
</workbook>
</file>

<file path=xl/calcChain.xml><?xml version="1.0" encoding="utf-8"?>
<calcChain xmlns="http://schemas.openxmlformats.org/spreadsheetml/2006/main">
  <c r="C71" i="1" l="1"/>
  <c r="B71" i="1"/>
  <c r="C70" i="1"/>
  <c r="B70" i="1"/>
  <c r="C69" i="1"/>
  <c r="B69" i="1"/>
  <c r="C68" i="1" l="1"/>
  <c r="B68" i="1"/>
  <c r="C67" i="1"/>
  <c r="B67" i="1"/>
  <c r="C66" i="1"/>
  <c r="B66" i="1"/>
  <c r="C65" i="1"/>
  <c r="B65" i="1"/>
  <c r="O68" i="1"/>
  <c r="C64" i="1" l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  <c r="C2" i="1"/>
  <c r="O64" i="1" l="1"/>
  <c r="D64" i="1" s="1"/>
  <c r="J28" i="1" l="1"/>
  <c r="J7" i="1"/>
  <c r="J6" i="1"/>
  <c r="J5" i="1"/>
  <c r="O63" i="1"/>
  <c r="D63" i="1" s="1"/>
  <c r="D62" i="1"/>
  <c r="D57" i="1"/>
  <c r="O62" i="1"/>
  <c r="O61" i="1"/>
  <c r="D61" i="1" s="1"/>
  <c r="O60" i="1"/>
  <c r="D60" i="1" s="1"/>
  <c r="O59" i="1"/>
  <c r="D59" i="1" s="1"/>
  <c r="O58" i="1"/>
  <c r="D58" i="1" s="1"/>
  <c r="O57" i="1"/>
  <c r="O56" i="1"/>
  <c r="D56" i="1" s="1"/>
  <c r="O55" i="1"/>
  <c r="D55" i="1" s="1"/>
  <c r="O54" i="1"/>
  <c r="D54" i="1" s="1"/>
  <c r="O53" i="1"/>
  <c r="D53" i="1" s="1"/>
  <c r="O52" i="1"/>
  <c r="D52" i="1" s="1"/>
  <c r="O51" i="1"/>
  <c r="D51" i="1" s="1"/>
  <c r="O50" i="1"/>
  <c r="D50" i="1" s="1"/>
  <c r="O49" i="1"/>
  <c r="D49" i="1" s="1"/>
  <c r="O48" i="1"/>
  <c r="D48" i="1" s="1"/>
  <c r="O47" i="1"/>
  <c r="D47" i="1" s="1"/>
  <c r="O46" i="1"/>
  <c r="D46" i="1" s="1"/>
  <c r="O45" i="1"/>
  <c r="D45" i="1" s="1"/>
  <c r="O44" i="1"/>
  <c r="D44" i="1" s="1"/>
  <c r="O43" i="1"/>
  <c r="D43" i="1" s="1"/>
  <c r="O42" i="1"/>
  <c r="D42" i="1" s="1"/>
  <c r="O41" i="1"/>
  <c r="O40" i="1"/>
  <c r="D40" i="1" s="1"/>
  <c r="O39" i="1"/>
  <c r="D39" i="1" s="1"/>
  <c r="O38" i="1"/>
  <c r="D38" i="1" s="1"/>
  <c r="O37" i="1"/>
  <c r="D37" i="1" s="1"/>
  <c r="O36" i="1"/>
  <c r="D36" i="1" s="1"/>
  <c r="O35" i="1"/>
  <c r="D35" i="1" s="1"/>
  <c r="O34" i="1"/>
  <c r="D34" i="1" s="1"/>
  <c r="O33" i="1"/>
  <c r="D33" i="1" s="1"/>
  <c r="O32" i="1"/>
  <c r="D32" i="1" s="1"/>
  <c r="O31" i="1"/>
  <c r="D31" i="1" s="1"/>
  <c r="O30" i="1"/>
  <c r="D30" i="1" s="1"/>
  <c r="O29" i="1"/>
  <c r="O28" i="1"/>
  <c r="D28" i="1" s="1"/>
  <c r="O27" i="1"/>
  <c r="D27" i="1" s="1"/>
  <c r="O26" i="1"/>
  <c r="D26" i="1" s="1"/>
  <c r="O25" i="1"/>
  <c r="O24" i="1"/>
  <c r="D24" i="1" s="1"/>
  <c r="O23" i="1"/>
  <c r="D23" i="1" s="1"/>
  <c r="O22" i="1"/>
  <c r="D22" i="1" s="1"/>
  <c r="O21" i="1"/>
  <c r="D21" i="1" s="1"/>
  <c r="O20" i="1"/>
  <c r="D20" i="1" s="1"/>
  <c r="O19" i="1"/>
  <c r="D19" i="1" s="1"/>
  <c r="O18" i="1"/>
  <c r="D18" i="1" s="1"/>
  <c r="O17" i="1"/>
  <c r="D17" i="1" s="1"/>
  <c r="O16" i="1"/>
  <c r="D16" i="1" s="1"/>
  <c r="O15" i="1"/>
  <c r="D15" i="1" s="1"/>
  <c r="O14" i="1"/>
  <c r="D14" i="1" s="1"/>
  <c r="O13" i="1"/>
  <c r="D13" i="1" s="1"/>
  <c r="O12" i="1"/>
  <c r="D12" i="1" s="1"/>
  <c r="O11" i="1"/>
  <c r="D11" i="1" s="1"/>
  <c r="O10" i="1"/>
  <c r="D10" i="1" s="1"/>
  <c r="O9" i="1"/>
  <c r="O8" i="1"/>
  <c r="D8" i="1" s="1"/>
  <c r="O7" i="1"/>
  <c r="D7" i="1" s="1"/>
  <c r="O6" i="1"/>
  <c r="D6" i="1" s="1"/>
  <c r="O5" i="1"/>
  <c r="O4" i="1"/>
  <c r="O3" i="1"/>
  <c r="D41" i="1"/>
  <c r="D29" i="1"/>
  <c r="D25" i="1"/>
  <c r="D9" i="1"/>
  <c r="J53" i="1" l="1"/>
  <c r="J52" i="1" l="1"/>
  <c r="J51" i="1"/>
  <c r="J50" i="1"/>
  <c r="J49" i="1"/>
  <c r="J48" i="1"/>
  <c r="J47" i="1"/>
  <c r="J46" i="1"/>
  <c r="J45" i="1"/>
  <c r="J44" i="1"/>
  <c r="J43" i="1"/>
  <c r="J42" i="1"/>
  <c r="D5" i="1"/>
  <c r="J41" i="1"/>
  <c r="D4" i="1"/>
  <c r="J4" i="1"/>
  <c r="J40" i="1"/>
  <c r="J39" i="1"/>
  <c r="J38" i="1"/>
  <c r="J37" i="1"/>
  <c r="J36" i="1"/>
  <c r="J35" i="1"/>
  <c r="J34" i="1"/>
  <c r="J33" i="1"/>
  <c r="J32" i="1"/>
  <c r="J31" i="1"/>
  <c r="J30" i="1"/>
  <c r="J29" i="1"/>
  <c r="J27" i="1"/>
  <c r="D3" i="1"/>
  <c r="J3" i="1"/>
  <c r="J26" i="1"/>
  <c r="J25" i="1"/>
  <c r="J24" i="1"/>
  <c r="O2" i="1"/>
  <c r="D2" i="1" s="1"/>
  <c r="J2" i="1"/>
  <c r="B2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<sst xmlns="http://schemas.openxmlformats.org/spreadsheetml/2006/main" count="180" uniqueCount="102">
  <si>
    <t>Manu</t>
  </si>
  <si>
    <t>Isa</t>
  </si>
  <si>
    <t>moyenne</t>
  </si>
  <si>
    <t>Allo ciné</t>
  </si>
  <si>
    <t>Allo ciné détail</t>
  </si>
  <si>
    <t>Presse</t>
  </si>
  <si>
    <t>Nbre épisodes</t>
  </si>
  <si>
    <t>Format</t>
  </si>
  <si>
    <t>En cours</t>
  </si>
  <si>
    <t>Notes sur 10</t>
  </si>
  <si>
    <t>Total</t>
  </si>
  <si>
    <t>Dexter</t>
  </si>
  <si>
    <t>oui</t>
  </si>
  <si>
    <t>Downton abbey</t>
  </si>
  <si>
    <t>Gran Hotel</t>
  </si>
  <si>
    <t>Desperate Housewives</t>
  </si>
  <si>
    <t>non</t>
  </si>
  <si>
    <t>Breaking bad</t>
  </si>
  <si>
    <t>Revenge</t>
  </si>
  <si>
    <t>Prison break</t>
  </si>
  <si>
    <t>Ally McBeal</t>
  </si>
  <si>
    <t>Modern Family</t>
  </si>
  <si>
    <t>Coefficients</t>
  </si>
  <si>
    <t>Akta Manniskor</t>
  </si>
  <si>
    <t>24 h</t>
  </si>
  <si>
    <t>Homeland</t>
  </si>
  <si>
    <t>Worst week</t>
  </si>
  <si>
    <t>How not to live…</t>
  </si>
  <si>
    <t>Mentalist</t>
  </si>
  <si>
    <t>How i met…</t>
  </si>
  <si>
    <t>Orphan Black</t>
  </si>
  <si>
    <t>Rome</t>
  </si>
  <si>
    <t>Lost</t>
  </si>
  <si>
    <t>Luther</t>
  </si>
  <si>
    <t>Once upon a time</t>
  </si>
  <si>
    <t>Damages</t>
  </si>
  <si>
    <t>The Tudors</t>
  </si>
  <si>
    <t>The big bang…</t>
  </si>
  <si>
    <t>The shield</t>
  </si>
  <si>
    <t>Sherlock</t>
  </si>
  <si>
    <t>Six feet under</t>
  </si>
  <si>
    <t>Community</t>
  </si>
  <si>
    <t>Broadchurch</t>
  </si>
  <si>
    <t>Pan Am</t>
  </si>
  <si>
    <t>Raising Hope</t>
  </si>
  <si>
    <t>The event</t>
  </si>
  <si>
    <t>Alias</t>
  </si>
  <si>
    <t>Switched at birth</t>
  </si>
  <si>
    <t>The killing</t>
  </si>
  <si>
    <t>True detective</t>
  </si>
  <si>
    <t>Weeds</t>
  </si>
  <si>
    <t>Californication</t>
  </si>
  <si>
    <t>Dr House</t>
  </si>
  <si>
    <t>Kaboul kitchen</t>
  </si>
  <si>
    <t>The office</t>
  </si>
  <si>
    <t>Mad men</t>
  </si>
  <si>
    <t>House of cards</t>
  </si>
  <si>
    <t>Mon oncle Charlie</t>
  </si>
  <si>
    <t>Veronica Mars</t>
  </si>
  <si>
    <t>Malcolm</t>
  </si>
  <si>
    <t>Lie to me</t>
  </si>
  <si>
    <t>Bones</t>
  </si>
  <si>
    <t>S4 attendue pas avant mi-2016</t>
  </si>
  <si>
    <t>Bloqué à S5E5 sur cestpasbien</t>
  </si>
  <si>
    <t>S10 prévue peut-être mi 2016, à confirmer</t>
  </si>
  <si>
    <t>Person of interest</t>
  </si>
  <si>
    <t>S3 prévue sans date précise (à sept. 15)</t>
  </si>
  <si>
    <t>S3 et S4 devant se terminer en oct 15, mais indisponibles sur cpasbien</t>
  </si>
  <si>
    <t>S4 à jour à télécharger, disponible en VOSTFR sur cpasbien</t>
  </si>
  <si>
    <t>Fargo</t>
  </si>
  <si>
    <t>Vikings</t>
  </si>
  <si>
    <t>Outlander</t>
  </si>
  <si>
    <t>S2 pas diffusée avant mars 2016</t>
  </si>
  <si>
    <t>The affair</t>
  </si>
  <si>
    <t>Elementary</t>
  </si>
  <si>
    <t>Better call Saul</t>
  </si>
  <si>
    <t>Peaky Blinders</t>
  </si>
  <si>
    <t>Utopia</t>
  </si>
  <si>
    <t>Shameless</t>
  </si>
  <si>
    <t>Boardwalk Empire</t>
  </si>
  <si>
    <t>Black mirror</t>
  </si>
  <si>
    <t>The 100</t>
  </si>
  <si>
    <t>The paradise</t>
  </si>
  <si>
    <t>Mr Robot</t>
  </si>
  <si>
    <t>The walking dead</t>
  </si>
  <si>
    <t>Friends</t>
  </si>
  <si>
    <t>Velvet</t>
  </si>
  <si>
    <t>Upstairs Downstairs</t>
  </si>
  <si>
    <t>Poldark</t>
  </si>
  <si>
    <t>El tiempo entre costuras</t>
  </si>
  <si>
    <t>The Sopranos</t>
  </si>
  <si>
    <t>The Leftovers</t>
  </si>
  <si>
    <t>Sense8</t>
  </si>
  <si>
    <t>Hannibal</t>
  </si>
  <si>
    <t>Spartacus</t>
  </si>
  <si>
    <t>Following</t>
  </si>
  <si>
    <t>American Horror Story</t>
  </si>
  <si>
    <t>Maison close</t>
  </si>
  <si>
    <t>Le bureau des légendes **</t>
  </si>
  <si>
    <t>Big little lies</t>
  </si>
  <si>
    <t>Stranger things</t>
  </si>
  <si>
    <t>Games of throne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</si>
</sst>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1"/>
    </font>
    <font>
      <sz val="11"/>
      <color rgb="FF00B050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b/>
      <sz val="11"/>
      <color rgb="FF558ED5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B7DEE8"/>
      </patternFill>
    </fill>
    <fill>
      <patternFill patternType="solid">
        <fgColor rgb="FFF2F2F2"/>
        <bgColor rgb="FFEBF1DE"/>
      </patternFill>
    </fill>
    <fill>
      <patternFill patternType="solid">
        <fgColor rgb="FF95B3D7"/>
        <bgColor rgb="FFC0C0C0"/>
      </patternFill>
    </fill>
    <fill>
      <patternFill patternType="solid">
        <fgColor rgb="FFB7DEE8"/>
        <bgColor rgb="FFD9D9D9"/>
      </patternFill>
    </fill>
    <fill>
      <patternFill patternType="solid">
        <fgColor theme="0" tint="-0.14999847407452621"/>
        <bgColor rgb="FFEBF1DE"/>
      </patternFill>
    </fill>
    <fill>
      <patternFill patternType="solid">
        <fgColor theme="0"/>
        <bgColor rgb="FFC0C0C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Border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top" textRotation="90"/>
    </xf>
    <xf numFmtId="0" fontId="4" fillId="0" borderId="0" xfId="0" applyFont="1" applyAlignment="1">
      <alignment horizontal="center" vertical="top" textRotation="90"/>
    </xf>
    <xf numFmtId="0" fontId="0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0" fillId="3" borderId="0" xfId="0" applyFont="1" applyFill="1"/>
    <xf numFmtId="0" fontId="1" fillId="3" borderId="0" xfId="0" applyFont="1" applyFill="1"/>
    <xf numFmtId="0" fontId="2" fillId="3" borderId="0" xfId="0" applyFont="1" applyFill="1"/>
    <xf numFmtId="9" fontId="0" fillId="0" borderId="0" xfId="1" applyFont="1" applyBorder="1" applyAlignment="1" applyProtection="1"/>
    <xf numFmtId="17" fontId="0" fillId="0" borderId="0" xfId="0" applyNumberFormat="1"/>
    <xf numFmtId="0" fontId="0" fillId="4" borderId="0" xfId="0" applyFont="1" applyFill="1"/>
    <xf numFmtId="0" fontId="1" fillId="4" borderId="0" xfId="0" applyFont="1" applyFill="1"/>
    <xf numFmtId="0" fontId="2" fillId="4" borderId="0" xfId="0" applyFont="1" applyFill="1"/>
    <xf numFmtId="0" fontId="0" fillId="5" borderId="0" xfId="0" applyFont="1" applyFill="1"/>
    <xf numFmtId="0" fontId="1" fillId="5" borderId="0" xfId="0" applyFont="1" applyFill="1"/>
    <xf numFmtId="0" fontId="2" fillId="5" borderId="0" xfId="0" applyFont="1" applyFill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9" fillId="0" borderId="0" xfId="0" applyFont="1"/>
    <xf numFmtId="0" fontId="6" fillId="6" borderId="0" xfId="0" applyFont="1" applyFill="1"/>
    <xf numFmtId="0" fontId="7" fillId="6" borderId="0" xfId="0" applyFont="1" applyFill="1"/>
    <xf numFmtId="0" fontId="8" fillId="6" borderId="0" xfId="0" applyFont="1" applyFill="1"/>
    <xf numFmtId="0" fontId="8" fillId="2" borderId="0" xfId="0" applyFont="1" applyFill="1"/>
    <xf numFmtId="0" fontId="6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8" fillId="4" borderId="0" xfId="0" applyFont="1" applyFill="1"/>
    <xf numFmtId="0" fontId="8" fillId="5" borderId="0" xfId="0" applyFont="1" applyFill="1"/>
    <xf numFmtId="17" fontId="6" fillId="0" borderId="0" xfId="0" applyNumberFormat="1" applyFont="1"/>
    <xf numFmtId="0" fontId="9" fillId="2" borderId="0" xfId="0" applyFont="1" applyFill="1"/>
    <xf numFmtId="0" fontId="11" fillId="2" borderId="0" xfId="0" applyFont="1" applyFill="1"/>
    <xf numFmtId="0" fontId="10" fillId="2" borderId="0" xfId="0" applyFont="1" applyFill="1"/>
    <xf numFmtId="0" fontId="1" fillId="4" borderId="0" xfId="0" quotePrefix="1" applyFont="1" applyFill="1"/>
    <xf numFmtId="0" fontId="0" fillId="7" borderId="0" xfId="0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EBF1D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7DE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Z82"/>
  <sheetViews>
    <sheetView tabSelected="1" zoomScale="130" zoomScaleNormal="130" workbookViewId="0">
      <selection activeCell="M8" sqref="M8"/>
    </sheetView>
  </sheetViews>
  <sheetFormatPr baseColWidth="10" defaultColWidth="9.140625" defaultRowHeight="15" x14ac:dyDescent="0.25"/>
  <cols>
    <col min="1" max="1" width="22.5703125"/>
    <col min="2" max="4" width="4.7109375"/>
    <col min="5" max="5" width="5.28515625"/>
    <col min="6" max="6" width="5.85546875"/>
    <col min="7" max="7" width="4.85546875"/>
    <col min="8" max="8" width="5"/>
    <col min="9" max="9" width="3.7109375"/>
    <col min="10" max="10" width="6.28515625"/>
    <col min="11" max="12" width="3.7109375"/>
    <col min="13" max="13" width="4.42578125" style="1"/>
    <col min="14" max="15" width="4.140625" style="1"/>
    <col min="16" max="16" width="7" style="2"/>
    <col min="17" max="17" width="4.85546875"/>
    <col min="18" max="18" width="19.140625" customWidth="1"/>
    <col min="19" max="19" width="10.7109375"/>
    <col min="20" max="20" width="13.5703125"/>
    <col min="21" max="21" width="3.7109375"/>
    <col min="22" max="27" width="5.7109375"/>
    <col min="28" max="35" width="10.7109375"/>
    <col min="36" max="36" width="10.7109375" customWidth="1"/>
    <col min="37" max="1025" width="10.7109375"/>
  </cols>
  <sheetData>
    <row r="1" spans="1:26" s="3" customFormat="1" ht="61.5" customHeight="1" x14ac:dyDescent="0.2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/>
      <c r="K1" s="4" t="s">
        <v>8</v>
      </c>
      <c r="L1" s="4"/>
      <c r="M1" s="4" t="s">
        <v>9</v>
      </c>
      <c r="N1" s="4" t="s">
        <v>9</v>
      </c>
      <c r="O1" s="4" t="s">
        <v>9</v>
      </c>
      <c r="P1" s="5" t="s">
        <v>10</v>
      </c>
      <c r="Q1" s="4"/>
      <c r="V1" s="4" t="s">
        <v>0</v>
      </c>
      <c r="W1" s="4" t="s">
        <v>1</v>
      </c>
      <c r="X1" s="4" t="s">
        <v>2</v>
      </c>
      <c r="Y1" s="4" t="s">
        <v>3</v>
      </c>
      <c r="Z1" s="4" t="s">
        <v>4</v>
      </c>
    </row>
    <row r="2" spans="1:26" x14ac:dyDescent="0.25">
      <c r="A2" s="9" t="s">
        <v>30</v>
      </c>
      <c r="B2" s="22">
        <f>M2/2</f>
        <v>3.5</v>
      </c>
      <c r="C2" s="22">
        <f>N2/2</f>
        <v>4.5</v>
      </c>
      <c r="D2" s="22">
        <f>O2/2</f>
        <v>4</v>
      </c>
      <c r="E2" s="9">
        <v>4.0999999999999996</v>
      </c>
      <c r="F2" s="9">
        <v>4.4000000000000004</v>
      </c>
      <c r="G2" s="9">
        <v>3.8</v>
      </c>
      <c r="H2" s="9">
        <v>40</v>
      </c>
      <c r="I2" s="9">
        <v>42</v>
      </c>
      <c r="J2" s="9">
        <f>H2*I2</f>
        <v>1680</v>
      </c>
      <c r="K2" s="9" t="s">
        <v>12</v>
      </c>
      <c r="L2" s="9"/>
      <c r="M2" s="10">
        <v>7</v>
      </c>
      <c r="N2" s="10">
        <v>9</v>
      </c>
      <c r="O2" s="22">
        <f>(N2+M2)/2</f>
        <v>8</v>
      </c>
      <c r="P2" s="11">
        <v>0</v>
      </c>
      <c r="Q2" s="26"/>
      <c r="R2" s="26"/>
      <c r="U2" s="3"/>
      <c r="V2" s="3">
        <v>1</v>
      </c>
      <c r="W2" s="3">
        <v>2</v>
      </c>
      <c r="X2" s="3">
        <v>3</v>
      </c>
      <c r="Y2" s="3">
        <v>4</v>
      </c>
      <c r="Z2" s="3">
        <v>5</v>
      </c>
    </row>
    <row r="3" spans="1:26" x14ac:dyDescent="0.25">
      <c r="A3" s="23" t="s">
        <v>34</v>
      </c>
      <c r="B3" s="25">
        <f>M3/2</f>
        <v>3.5</v>
      </c>
      <c r="C3" s="25">
        <f>N3/2</f>
        <v>4</v>
      </c>
      <c r="D3" s="25">
        <f>O3/2</f>
        <v>3.75</v>
      </c>
      <c r="E3" s="23">
        <v>4.4000000000000004</v>
      </c>
      <c r="F3" s="23">
        <v>4</v>
      </c>
      <c r="G3" s="23">
        <v>3.9</v>
      </c>
      <c r="H3" s="23">
        <v>37</v>
      </c>
      <c r="I3" s="23">
        <v>42</v>
      </c>
      <c r="J3" s="23">
        <f>H3*I3</f>
        <v>1554</v>
      </c>
      <c r="K3" s="23" t="s">
        <v>12</v>
      </c>
      <c r="L3" s="23"/>
      <c r="M3" s="24">
        <v>7</v>
      </c>
      <c r="N3" s="24">
        <v>8</v>
      </c>
      <c r="O3" s="25">
        <f>(N3+M3)/2</f>
        <v>7.5</v>
      </c>
      <c r="P3" s="25">
        <v>0</v>
      </c>
      <c r="Q3" s="26">
        <v>1</v>
      </c>
      <c r="R3" s="26" t="s">
        <v>68</v>
      </c>
      <c r="T3" t="s">
        <v>0</v>
      </c>
      <c r="U3">
        <v>1</v>
      </c>
      <c r="V3" s="12">
        <v>1</v>
      </c>
      <c r="W3" s="12">
        <v>0.571839019485051</v>
      </c>
      <c r="X3" s="12">
        <v>0.647218889378672</v>
      </c>
      <c r="Y3" s="12">
        <v>6.8354483063162205E-2</v>
      </c>
      <c r="Z3" s="12">
        <v>-0.21292922457371</v>
      </c>
    </row>
    <row r="4" spans="1:26" x14ac:dyDescent="0.25">
      <c r="A4" s="20" t="s">
        <v>49</v>
      </c>
      <c r="B4" s="22">
        <f>M4/2</f>
        <v>3</v>
      </c>
      <c r="C4" s="22">
        <f>N4/2</f>
        <v>3</v>
      </c>
      <c r="D4" s="22">
        <f>O4/2</f>
        <v>3</v>
      </c>
      <c r="E4" s="20">
        <v>4.7</v>
      </c>
      <c r="F4" s="20">
        <v>4.5</v>
      </c>
      <c r="G4" s="20">
        <v>4</v>
      </c>
      <c r="H4" s="20">
        <v>8</v>
      </c>
      <c r="I4" s="20">
        <v>60</v>
      </c>
      <c r="J4" s="20">
        <f>H4*I4</f>
        <v>480</v>
      </c>
      <c r="K4" s="20" t="s">
        <v>12</v>
      </c>
      <c r="L4" s="20"/>
      <c r="M4" s="21">
        <v>6</v>
      </c>
      <c r="N4" s="21">
        <v>6</v>
      </c>
      <c r="O4" s="22">
        <f>(N4+M4)/2</f>
        <v>6</v>
      </c>
      <c r="P4" s="22">
        <v>0</v>
      </c>
      <c r="Q4" s="31"/>
      <c r="R4" s="31"/>
      <c r="S4" s="31"/>
      <c r="T4" t="s">
        <v>1</v>
      </c>
      <c r="U4">
        <v>2</v>
      </c>
      <c r="V4" s="12">
        <v>0.571839019485051</v>
      </c>
      <c r="W4" s="12">
        <v>1</v>
      </c>
      <c r="X4" s="12">
        <v>0.71181326556176305</v>
      </c>
      <c r="Y4" s="12">
        <v>-2.85914589150024E-2</v>
      </c>
      <c r="Z4" s="12">
        <v>-0.18784380039512499</v>
      </c>
    </row>
    <row r="5" spans="1:26" x14ac:dyDescent="0.25">
      <c r="A5" s="20" t="s">
        <v>101</v>
      </c>
      <c r="B5" s="22">
        <f>M5/2</f>
        <v>3</v>
      </c>
      <c r="C5" s="22">
        <f>N5/2</f>
        <v>3</v>
      </c>
      <c r="D5" s="22">
        <f>O5/2</f>
        <v>3</v>
      </c>
      <c r="E5" s="20">
        <v>4.0999999999999996</v>
      </c>
      <c r="F5" s="20">
        <v>4.7</v>
      </c>
      <c r="G5" s="20"/>
      <c r="H5" s="20">
        <v>50</v>
      </c>
      <c r="I5" s="20">
        <v>51</v>
      </c>
      <c r="J5" s="20">
        <f>H5*I5</f>
        <v>2550</v>
      </c>
      <c r="K5" s="20" t="s">
        <v>12</v>
      </c>
      <c r="L5" s="20"/>
      <c r="M5" s="21">
        <v>6</v>
      </c>
      <c r="N5" s="21">
        <v>6</v>
      </c>
      <c r="O5" s="22">
        <f>(N5+M5)/2</f>
        <v>6</v>
      </c>
      <c r="P5" s="22">
        <v>0</v>
      </c>
      <c r="Q5" s="31"/>
      <c r="R5" s="31"/>
      <c r="S5" s="31"/>
      <c r="T5" t="s">
        <v>2</v>
      </c>
      <c r="U5">
        <v>3</v>
      </c>
      <c r="V5" s="12">
        <v>0.647218889378672</v>
      </c>
      <c r="W5" s="12">
        <v>0.71181326556176305</v>
      </c>
      <c r="X5" s="12">
        <v>1</v>
      </c>
      <c r="Y5" s="12">
        <v>3.43860295557516E-3</v>
      </c>
      <c r="Z5" s="12">
        <v>-0.28234735837034503</v>
      </c>
    </row>
    <row r="6" spans="1:26" x14ac:dyDescent="0.25">
      <c r="A6" s="20" t="s">
        <v>69</v>
      </c>
      <c r="B6" s="22">
        <f>M6/2</f>
        <v>4.5</v>
      </c>
      <c r="C6" s="22">
        <f>N6/2</f>
        <v>3</v>
      </c>
      <c r="D6" s="22">
        <f>O6/2</f>
        <v>3.75</v>
      </c>
      <c r="E6" s="20">
        <v>3.8</v>
      </c>
      <c r="F6" s="20">
        <v>4.5</v>
      </c>
      <c r="G6" s="20"/>
      <c r="H6" s="20">
        <v>10</v>
      </c>
      <c r="I6" s="20">
        <v>48</v>
      </c>
      <c r="J6" s="20">
        <f>H6*I6</f>
        <v>480</v>
      </c>
      <c r="K6" s="20" t="s">
        <v>12</v>
      </c>
      <c r="L6" s="20"/>
      <c r="M6" s="21">
        <v>9</v>
      </c>
      <c r="N6" s="21">
        <v>6</v>
      </c>
      <c r="O6" s="22">
        <f>(N6+M6)/2</f>
        <v>7.5</v>
      </c>
      <c r="P6" s="22"/>
      <c r="Q6" s="26"/>
      <c r="R6" s="26"/>
      <c r="T6" t="s">
        <v>3</v>
      </c>
      <c r="U6">
        <v>4</v>
      </c>
      <c r="V6" s="12">
        <v>6.8354483063162205E-2</v>
      </c>
      <c r="W6" s="12">
        <v>-2.85914589150024E-2</v>
      </c>
      <c r="X6" s="12">
        <v>3.43860295557516E-3</v>
      </c>
      <c r="Y6" s="12">
        <v>1</v>
      </c>
      <c r="Z6" s="12">
        <v>0.33003679849351902</v>
      </c>
    </row>
    <row r="7" spans="1:26" x14ac:dyDescent="0.25">
      <c r="A7" s="20" t="s">
        <v>70</v>
      </c>
      <c r="B7" s="22">
        <f>M7/2</f>
        <v>3.5</v>
      </c>
      <c r="C7" s="22">
        <f>N7/2</f>
        <v>3.5</v>
      </c>
      <c r="D7" s="22">
        <f>O7/2</f>
        <v>3.5</v>
      </c>
      <c r="E7" s="20"/>
      <c r="F7" s="20"/>
      <c r="G7" s="20"/>
      <c r="H7" s="20">
        <v>29</v>
      </c>
      <c r="I7" s="20">
        <v>42</v>
      </c>
      <c r="J7" s="20">
        <f>H7*I7</f>
        <v>1218</v>
      </c>
      <c r="K7" s="20" t="s">
        <v>12</v>
      </c>
      <c r="L7" s="20"/>
      <c r="M7" s="21">
        <v>7</v>
      </c>
      <c r="N7" s="21">
        <v>7</v>
      </c>
      <c r="O7" s="22">
        <f>(N7+M7)/2</f>
        <v>7</v>
      </c>
      <c r="P7" s="22"/>
      <c r="Q7" s="26"/>
      <c r="R7" s="26" t="s">
        <v>68</v>
      </c>
      <c r="T7" t="s">
        <v>4</v>
      </c>
      <c r="U7">
        <v>5</v>
      </c>
      <c r="V7" s="12">
        <v>-0.21292922457371</v>
      </c>
      <c r="W7" s="12">
        <v>-0.18784380039512499</v>
      </c>
      <c r="X7" s="12">
        <v>-0.28234735837034503</v>
      </c>
      <c r="Y7" s="12">
        <v>0.33003679849351902</v>
      </c>
      <c r="Z7" s="12">
        <v>1</v>
      </c>
    </row>
    <row r="8" spans="1:26" x14ac:dyDescent="0.25">
      <c r="A8" s="6" t="s">
        <v>11</v>
      </c>
      <c r="B8" s="30">
        <f>M8/2</f>
        <v>4.5</v>
      </c>
      <c r="C8" s="30">
        <f>N8/2</f>
        <v>5</v>
      </c>
      <c r="D8" s="30">
        <f>O8/2</f>
        <v>4.75</v>
      </c>
      <c r="E8" s="6">
        <v>4.5</v>
      </c>
      <c r="F8" s="6">
        <v>4.5999999999999996</v>
      </c>
      <c r="G8" s="6"/>
      <c r="H8" s="6">
        <v>84</v>
      </c>
      <c r="I8" s="6">
        <v>52</v>
      </c>
      <c r="J8" s="6">
        <f>H8*I8</f>
        <v>4368</v>
      </c>
      <c r="K8" s="6" t="s">
        <v>16</v>
      </c>
      <c r="L8" s="6"/>
      <c r="M8" s="7">
        <v>9</v>
      </c>
      <c r="N8" s="7">
        <v>10</v>
      </c>
      <c r="O8" s="30">
        <f>(N8+M8)/2</f>
        <v>9.5</v>
      </c>
      <c r="P8" s="8">
        <v>0</v>
      </c>
    </row>
    <row r="9" spans="1:26" x14ac:dyDescent="0.25">
      <c r="A9" s="6" t="s">
        <v>13</v>
      </c>
      <c r="B9" s="30">
        <f>M9/2</f>
        <v>4</v>
      </c>
      <c r="C9" s="30">
        <f>N9/2</f>
        <v>5</v>
      </c>
      <c r="D9" s="30">
        <f>O9/2</f>
        <v>4.5</v>
      </c>
      <c r="E9" s="6">
        <v>4.3</v>
      </c>
      <c r="F9" s="6">
        <v>4.5999999999999996</v>
      </c>
      <c r="G9" s="6"/>
      <c r="H9" s="6">
        <v>25</v>
      </c>
      <c r="I9" s="6">
        <v>45</v>
      </c>
      <c r="J9" s="6">
        <f>H9*I9</f>
        <v>1125</v>
      </c>
      <c r="K9" s="6" t="s">
        <v>12</v>
      </c>
      <c r="L9" s="6"/>
      <c r="M9" s="7">
        <v>8</v>
      </c>
      <c r="N9" s="7">
        <v>10</v>
      </c>
      <c r="O9" s="30">
        <f>(N9+M9)/2</f>
        <v>9</v>
      </c>
      <c r="P9" s="8">
        <v>0</v>
      </c>
      <c r="Q9" s="26"/>
      <c r="R9" s="26"/>
      <c r="S9" s="13"/>
    </row>
    <row r="10" spans="1:26" s="26" customFormat="1" x14ac:dyDescent="0.25">
      <c r="A10" s="6" t="s">
        <v>14</v>
      </c>
      <c r="B10" s="30">
        <f>M10/2</f>
        <v>0</v>
      </c>
      <c r="C10" s="30">
        <f>N10/2</f>
        <v>0</v>
      </c>
      <c r="D10" s="30">
        <f>O10/2</f>
        <v>0</v>
      </c>
      <c r="E10" s="6">
        <v>4.3</v>
      </c>
      <c r="F10" s="6">
        <v>4.5</v>
      </c>
      <c r="G10" s="6"/>
      <c r="H10" s="6">
        <v>39</v>
      </c>
      <c r="I10" s="6">
        <v>70</v>
      </c>
      <c r="J10" s="6">
        <f>H10*I10</f>
        <v>2730</v>
      </c>
      <c r="K10" s="6" t="s">
        <v>16</v>
      </c>
      <c r="L10" s="6"/>
      <c r="M10" s="7"/>
      <c r="N10" s="7"/>
      <c r="O10" s="30">
        <f>(N10+M10)/2</f>
        <v>0</v>
      </c>
      <c r="P10" s="8">
        <v>0</v>
      </c>
      <c r="Q10"/>
      <c r="R10"/>
      <c r="T10" s="32" t="s">
        <v>22</v>
      </c>
      <c r="V10" s="33">
        <v>3</v>
      </c>
      <c r="W10" s="33">
        <v>3</v>
      </c>
      <c r="X10" s="33"/>
      <c r="Y10" s="33">
        <v>1</v>
      </c>
      <c r="Z10" s="33">
        <v>2</v>
      </c>
    </row>
    <row r="11" spans="1:26" x14ac:dyDescent="0.25">
      <c r="A11" s="6" t="s">
        <v>15</v>
      </c>
      <c r="B11" s="30">
        <f>M11/2</f>
        <v>4.5</v>
      </c>
      <c r="C11" s="30">
        <f>N11/2</f>
        <v>4.5</v>
      </c>
      <c r="D11" s="30">
        <f>O11/2</f>
        <v>4.5</v>
      </c>
      <c r="E11" s="6">
        <v>4.2</v>
      </c>
      <c r="F11" s="6">
        <v>4.4000000000000004</v>
      </c>
      <c r="G11" s="6"/>
      <c r="H11" s="6">
        <v>180</v>
      </c>
      <c r="I11" s="6">
        <v>42</v>
      </c>
      <c r="J11" s="6">
        <f>H11*I11</f>
        <v>7560</v>
      </c>
      <c r="K11" s="6" t="s">
        <v>16</v>
      </c>
      <c r="L11" s="6"/>
      <c r="M11" s="7">
        <v>9</v>
      </c>
      <c r="N11" s="7">
        <v>9</v>
      </c>
      <c r="O11" s="30">
        <f>(N11+M11)/2</f>
        <v>9</v>
      </c>
      <c r="P11" s="8">
        <v>0</v>
      </c>
    </row>
    <row r="12" spans="1:26" x14ac:dyDescent="0.25">
      <c r="A12" s="6" t="s">
        <v>17</v>
      </c>
      <c r="B12" s="30">
        <f>M12/2</f>
        <v>4</v>
      </c>
      <c r="C12" s="30">
        <f>N12/2</f>
        <v>4.5</v>
      </c>
      <c r="D12" s="30">
        <f>O12/2</f>
        <v>4.25</v>
      </c>
      <c r="E12" s="6">
        <v>4.5</v>
      </c>
      <c r="F12" s="6">
        <v>4.7</v>
      </c>
      <c r="G12" s="6"/>
      <c r="H12" s="6">
        <v>55</v>
      </c>
      <c r="I12" s="6">
        <v>42</v>
      </c>
      <c r="J12" s="6">
        <f>H12*I12</f>
        <v>2310</v>
      </c>
      <c r="K12" s="6" t="s">
        <v>16</v>
      </c>
      <c r="L12" s="6"/>
      <c r="M12" s="7">
        <v>8</v>
      </c>
      <c r="N12" s="7">
        <v>9</v>
      </c>
      <c r="O12" s="30">
        <f>(N12+M12)/2</f>
        <v>8.5</v>
      </c>
      <c r="P12" s="8">
        <v>0</v>
      </c>
    </row>
    <row r="13" spans="1:26" x14ac:dyDescent="0.25">
      <c r="A13" s="27" t="s">
        <v>18</v>
      </c>
      <c r="B13" s="29">
        <f>M13/2</f>
        <v>4</v>
      </c>
      <c r="C13" s="29">
        <f>N13/2</f>
        <v>5</v>
      </c>
      <c r="D13" s="29">
        <f>O13/2</f>
        <v>4.5</v>
      </c>
      <c r="E13" s="27">
        <v>4.4000000000000004</v>
      </c>
      <c r="F13" s="27">
        <v>4</v>
      </c>
      <c r="G13" s="27"/>
      <c r="H13" s="27">
        <v>57</v>
      </c>
      <c r="I13" s="27">
        <v>45</v>
      </c>
      <c r="J13" s="27">
        <f>H13*I13</f>
        <v>2565</v>
      </c>
      <c r="K13" s="27" t="s">
        <v>16</v>
      </c>
      <c r="L13" s="27"/>
      <c r="M13" s="28">
        <v>8</v>
      </c>
      <c r="N13" s="28">
        <v>10</v>
      </c>
      <c r="O13" s="29">
        <f>(N13+M13)/2</f>
        <v>9</v>
      </c>
      <c r="P13" s="29">
        <v>0</v>
      </c>
      <c r="Q13" s="26"/>
      <c r="R13" s="26"/>
    </row>
    <row r="14" spans="1:26" x14ac:dyDescent="0.25">
      <c r="A14" s="6" t="s">
        <v>19</v>
      </c>
      <c r="B14" s="30">
        <f>M14/2</f>
        <v>4</v>
      </c>
      <c r="C14" s="30">
        <f>N14/2</f>
        <v>5</v>
      </c>
      <c r="D14" s="30">
        <f>O14/2</f>
        <v>4.5</v>
      </c>
      <c r="E14" s="6">
        <v>3.8</v>
      </c>
      <c r="F14" s="6">
        <v>4.0999999999999996</v>
      </c>
      <c r="G14" s="6"/>
      <c r="H14" s="6">
        <v>81</v>
      </c>
      <c r="I14" s="6">
        <v>42</v>
      </c>
      <c r="J14" s="6">
        <f>H14*I14</f>
        <v>3402</v>
      </c>
      <c r="K14" s="6" t="s">
        <v>16</v>
      </c>
      <c r="L14" s="6"/>
      <c r="M14" s="7">
        <v>8</v>
      </c>
      <c r="N14" s="7">
        <v>10</v>
      </c>
      <c r="O14" s="30">
        <f>(N14+M14)/2</f>
        <v>9</v>
      </c>
      <c r="P14" s="8">
        <v>0</v>
      </c>
    </row>
    <row r="15" spans="1:26" x14ac:dyDescent="0.25">
      <c r="A15" s="6" t="s">
        <v>20</v>
      </c>
      <c r="B15" s="30">
        <f>M15/2</f>
        <v>4.5</v>
      </c>
      <c r="C15" s="30">
        <f>N15/2</f>
        <v>5</v>
      </c>
      <c r="D15" s="30">
        <f>O15/2</f>
        <v>4.75</v>
      </c>
      <c r="E15" s="6">
        <v>2.6</v>
      </c>
      <c r="F15" s="6">
        <v>3.9</v>
      </c>
      <c r="G15" s="6"/>
      <c r="H15" s="6">
        <v>112</v>
      </c>
      <c r="I15" s="6">
        <v>42</v>
      </c>
      <c r="J15" s="6">
        <f>H15*I15</f>
        <v>4704</v>
      </c>
      <c r="K15" s="6" t="s">
        <v>16</v>
      </c>
      <c r="L15" s="6"/>
      <c r="M15" s="7">
        <v>9</v>
      </c>
      <c r="N15" s="7">
        <v>10</v>
      </c>
      <c r="O15" s="30">
        <f>(N15+M15)/2</f>
        <v>9.5</v>
      </c>
      <c r="P15" s="8">
        <v>0</v>
      </c>
    </row>
    <row r="16" spans="1:26" x14ac:dyDescent="0.25">
      <c r="A16" s="23" t="s">
        <v>21</v>
      </c>
      <c r="B16" s="25">
        <f>M16/2</f>
        <v>4</v>
      </c>
      <c r="C16" s="25">
        <f>N16/2</f>
        <v>4.5</v>
      </c>
      <c r="D16" s="25">
        <f>O16/2</f>
        <v>4.25</v>
      </c>
      <c r="E16" s="23">
        <v>4</v>
      </c>
      <c r="F16" s="23">
        <v>4.4000000000000004</v>
      </c>
      <c r="G16" s="23"/>
      <c r="H16" s="23">
        <v>83</v>
      </c>
      <c r="I16" s="23">
        <v>22</v>
      </c>
      <c r="J16" s="23">
        <f>H16*I16</f>
        <v>1826</v>
      </c>
      <c r="K16" s="23" t="s">
        <v>12</v>
      </c>
      <c r="L16" s="23"/>
      <c r="M16" s="24">
        <v>8</v>
      </c>
      <c r="N16" s="24">
        <v>9</v>
      </c>
      <c r="O16" s="25">
        <f>(N16+M16)/2</f>
        <v>8.5</v>
      </c>
      <c r="P16" s="25">
        <v>0</v>
      </c>
      <c r="Q16" s="26"/>
      <c r="R16" s="26" t="s">
        <v>63</v>
      </c>
    </row>
    <row r="17" spans="1:18" x14ac:dyDescent="0.25">
      <c r="A17" s="6" t="s">
        <v>23</v>
      </c>
      <c r="B17" s="30">
        <f>M17/2</f>
        <v>5</v>
      </c>
      <c r="C17" s="30">
        <f>N17/2</f>
        <v>4.5</v>
      </c>
      <c r="D17" s="30">
        <f>O17/2</f>
        <v>4.75</v>
      </c>
      <c r="E17" s="6">
        <v>4.3</v>
      </c>
      <c r="F17" s="6">
        <v>4.2</v>
      </c>
      <c r="G17" s="6"/>
      <c r="H17" s="6">
        <v>20</v>
      </c>
      <c r="I17" s="6">
        <v>58</v>
      </c>
      <c r="J17" s="6">
        <f>H17*I17</f>
        <v>1160</v>
      </c>
      <c r="K17" s="6" t="s">
        <v>16</v>
      </c>
      <c r="L17" s="6"/>
      <c r="M17" s="7">
        <v>10</v>
      </c>
      <c r="N17" s="7">
        <v>9</v>
      </c>
      <c r="O17" s="30">
        <f>(N17+M17)/2</f>
        <v>9.5</v>
      </c>
      <c r="P17" s="8">
        <v>0</v>
      </c>
    </row>
    <row r="18" spans="1:18" s="26" customFormat="1" x14ac:dyDescent="0.25">
      <c r="A18" s="9" t="s">
        <v>24</v>
      </c>
      <c r="B18" s="22">
        <f>M18/2</f>
        <v>4</v>
      </c>
      <c r="C18" s="22">
        <f>N18/2</f>
        <v>4.5</v>
      </c>
      <c r="D18" s="22">
        <f>O18/2</f>
        <v>4.25</v>
      </c>
      <c r="E18" s="9">
        <v>3.7</v>
      </c>
      <c r="F18" s="9">
        <v>4.4000000000000004</v>
      </c>
      <c r="G18" s="9"/>
      <c r="H18" s="9">
        <v>204</v>
      </c>
      <c r="I18" s="9">
        <v>42</v>
      </c>
      <c r="J18" s="9">
        <f>H18*I18</f>
        <v>8568</v>
      </c>
      <c r="K18" s="9" t="s">
        <v>12</v>
      </c>
      <c r="L18" s="9"/>
      <c r="M18" s="10">
        <v>8</v>
      </c>
      <c r="N18" s="10">
        <v>9</v>
      </c>
      <c r="O18" s="22">
        <f>(N18+M18)/2</f>
        <v>8.5</v>
      </c>
      <c r="P18" s="11">
        <v>0</v>
      </c>
      <c r="Q18"/>
      <c r="R18" s="13" t="s">
        <v>64</v>
      </c>
    </row>
    <row r="19" spans="1:18" x14ac:dyDescent="0.25">
      <c r="A19" s="20" t="s">
        <v>25</v>
      </c>
      <c r="B19" s="22">
        <f>M19/2</f>
        <v>4</v>
      </c>
      <c r="C19" s="22">
        <f>N19/2</f>
        <v>4.5</v>
      </c>
      <c r="D19" s="22">
        <f>O19/2</f>
        <v>4.25</v>
      </c>
      <c r="E19" s="20">
        <v>4.4000000000000004</v>
      </c>
      <c r="F19" s="20">
        <v>4</v>
      </c>
      <c r="G19" s="20"/>
      <c r="H19" s="20">
        <v>48</v>
      </c>
      <c r="I19" s="20">
        <v>42</v>
      </c>
      <c r="J19" s="20">
        <f>H19*I19</f>
        <v>2016</v>
      </c>
      <c r="K19" s="20" t="s">
        <v>12</v>
      </c>
      <c r="L19" s="20"/>
      <c r="M19" s="21">
        <v>8</v>
      </c>
      <c r="N19" s="21">
        <v>9</v>
      </c>
      <c r="O19" s="22">
        <f>(N19+M19)/2</f>
        <v>8.5</v>
      </c>
      <c r="P19" s="22">
        <v>0</v>
      </c>
      <c r="Q19" s="31"/>
      <c r="R19" s="36"/>
    </row>
    <row r="20" spans="1:18" x14ac:dyDescent="0.25">
      <c r="A20" s="6" t="s">
        <v>26</v>
      </c>
      <c r="B20" s="30">
        <f>M20/2</f>
        <v>4.5</v>
      </c>
      <c r="C20" s="30">
        <f>N20/2</f>
        <v>4.5</v>
      </c>
      <c r="D20" s="30">
        <f>O20/2</f>
        <v>4.5</v>
      </c>
      <c r="E20" s="6">
        <v>3.4</v>
      </c>
      <c r="F20" s="6">
        <v>3.7</v>
      </c>
      <c r="G20" s="6"/>
      <c r="H20" s="6">
        <v>16</v>
      </c>
      <c r="I20" s="6">
        <v>22</v>
      </c>
      <c r="J20" s="6">
        <f>H20*I20</f>
        <v>352</v>
      </c>
      <c r="K20" s="6" t="s">
        <v>16</v>
      </c>
      <c r="L20" s="6"/>
      <c r="M20" s="7">
        <v>9</v>
      </c>
      <c r="N20" s="7">
        <v>9</v>
      </c>
      <c r="O20" s="30">
        <f>(N20+M20)/2</f>
        <v>9</v>
      </c>
      <c r="P20" s="8">
        <v>0</v>
      </c>
      <c r="R20" s="13"/>
    </row>
    <row r="21" spans="1:18" x14ac:dyDescent="0.25">
      <c r="A21" s="6" t="s">
        <v>27</v>
      </c>
      <c r="B21" s="30">
        <f>M21/2</f>
        <v>4</v>
      </c>
      <c r="C21" s="30">
        <f>N21/2</f>
        <v>4.5</v>
      </c>
      <c r="D21" s="30">
        <f>O21/2</f>
        <v>4.25</v>
      </c>
      <c r="E21" s="6">
        <v>3.6</v>
      </c>
      <c r="F21" s="6">
        <v>4.3</v>
      </c>
      <c r="G21" s="6"/>
      <c r="H21" s="6">
        <v>20</v>
      </c>
      <c r="I21" s="6">
        <v>26</v>
      </c>
      <c r="J21" s="6">
        <f>H21*I21</f>
        <v>520</v>
      </c>
      <c r="K21" s="6" t="s">
        <v>16</v>
      </c>
      <c r="L21" s="6"/>
      <c r="M21" s="7">
        <v>8</v>
      </c>
      <c r="N21" s="7">
        <v>9</v>
      </c>
      <c r="O21" s="30">
        <f>(N21+M21)/2</f>
        <v>8.5</v>
      </c>
      <c r="P21" s="8">
        <v>0</v>
      </c>
    </row>
    <row r="22" spans="1:18" s="26" customFormat="1" x14ac:dyDescent="0.25">
      <c r="A22" s="6" t="s">
        <v>28</v>
      </c>
      <c r="B22" s="30">
        <f>M22/2</f>
        <v>4</v>
      </c>
      <c r="C22" s="30">
        <f>N22/2</f>
        <v>4.5</v>
      </c>
      <c r="D22" s="30">
        <f>O22/2</f>
        <v>4.25</v>
      </c>
      <c r="E22" s="6">
        <v>3.9</v>
      </c>
      <c r="F22" s="6">
        <v>4.0999999999999996</v>
      </c>
      <c r="G22" s="6"/>
      <c r="H22" s="6">
        <v>107</v>
      </c>
      <c r="I22" s="6">
        <v>42</v>
      </c>
      <c r="J22" s="6">
        <f>H22*I22</f>
        <v>4494</v>
      </c>
      <c r="K22" s="6" t="s">
        <v>16</v>
      </c>
      <c r="L22" s="6"/>
      <c r="M22" s="7">
        <v>8</v>
      </c>
      <c r="N22" s="7">
        <v>9</v>
      </c>
      <c r="O22" s="30">
        <f>(N22+M22)/2</f>
        <v>8.5</v>
      </c>
      <c r="P22" s="8">
        <v>0</v>
      </c>
      <c r="Q22"/>
      <c r="R22"/>
    </row>
    <row r="23" spans="1:18" x14ac:dyDescent="0.25">
      <c r="A23" s="6" t="s">
        <v>29</v>
      </c>
      <c r="B23" s="30">
        <f>M23/2</f>
        <v>4</v>
      </c>
      <c r="C23" s="30">
        <f>N23/2</f>
        <v>4</v>
      </c>
      <c r="D23" s="30">
        <f>O23/2</f>
        <v>4</v>
      </c>
      <c r="E23" s="6">
        <v>4.3</v>
      </c>
      <c r="F23" s="6">
        <v>4.5999999999999996</v>
      </c>
      <c r="G23" s="6"/>
      <c r="H23" s="6">
        <v>172</v>
      </c>
      <c r="I23" s="6">
        <v>22</v>
      </c>
      <c r="J23" s="6">
        <f>H23*I23</f>
        <v>3784</v>
      </c>
      <c r="K23" s="6" t="s">
        <v>16</v>
      </c>
      <c r="L23" s="6"/>
      <c r="M23" s="7">
        <v>8</v>
      </c>
      <c r="N23" s="7">
        <v>8</v>
      </c>
      <c r="O23" s="30">
        <f>(N23+M23)/2</f>
        <v>8</v>
      </c>
      <c r="P23" s="8">
        <v>0</v>
      </c>
    </row>
    <row r="24" spans="1:18" x14ac:dyDescent="0.25">
      <c r="A24" s="6" t="s">
        <v>31</v>
      </c>
      <c r="B24" s="30">
        <f>M24/2</f>
        <v>3.5</v>
      </c>
      <c r="C24" s="30">
        <f>N24/2</f>
        <v>4.5</v>
      </c>
      <c r="D24" s="30">
        <f>O24/2</f>
        <v>4</v>
      </c>
      <c r="E24" s="6">
        <v>3.8</v>
      </c>
      <c r="F24" s="6">
        <v>4.5</v>
      </c>
      <c r="G24" s="6"/>
      <c r="H24" s="6">
        <v>22</v>
      </c>
      <c r="I24" s="6">
        <v>52</v>
      </c>
      <c r="J24" s="6">
        <f>H24*I24</f>
        <v>1144</v>
      </c>
      <c r="K24" s="6" t="s">
        <v>16</v>
      </c>
      <c r="L24" s="6"/>
      <c r="M24" s="7">
        <v>7</v>
      </c>
      <c r="N24" s="7">
        <v>9</v>
      </c>
      <c r="O24" s="30">
        <f>(N24+M24)/2</f>
        <v>8</v>
      </c>
      <c r="P24" s="8">
        <v>0</v>
      </c>
    </row>
    <row r="25" spans="1:18" x14ac:dyDescent="0.25">
      <c r="A25" s="6" t="s">
        <v>32</v>
      </c>
      <c r="B25" s="30">
        <f>M25/2</f>
        <v>4.5</v>
      </c>
      <c r="C25" s="30">
        <f>N25/2</f>
        <v>3.5</v>
      </c>
      <c r="D25" s="30">
        <f>O25/2</f>
        <v>4</v>
      </c>
      <c r="E25" s="6">
        <v>3.9</v>
      </c>
      <c r="F25" s="6">
        <v>4.2</v>
      </c>
      <c r="G25" s="6"/>
      <c r="H25" s="6">
        <v>121</v>
      </c>
      <c r="I25" s="6">
        <v>42</v>
      </c>
      <c r="J25" s="6">
        <f>H25*I25</f>
        <v>5082</v>
      </c>
      <c r="K25" s="6" t="s">
        <v>16</v>
      </c>
      <c r="L25" s="6"/>
      <c r="M25" s="7">
        <v>9</v>
      </c>
      <c r="N25" s="7">
        <v>7</v>
      </c>
      <c r="O25" s="30">
        <f>(N25+M25)/2</f>
        <v>8</v>
      </c>
      <c r="P25" s="8">
        <v>0</v>
      </c>
    </row>
    <row r="26" spans="1:18" x14ac:dyDescent="0.25">
      <c r="A26" s="6" t="s">
        <v>33</v>
      </c>
      <c r="B26" s="30">
        <f>M26/2</f>
        <v>3.5</v>
      </c>
      <c r="C26" s="30">
        <f>N26/2</f>
        <v>4</v>
      </c>
      <c r="D26" s="30">
        <f>O26/2</f>
        <v>3.75</v>
      </c>
      <c r="E26" s="6">
        <v>4.3</v>
      </c>
      <c r="F26" s="6">
        <v>4.4000000000000004</v>
      </c>
      <c r="G26" s="6"/>
      <c r="H26" s="6">
        <v>10</v>
      </c>
      <c r="I26" s="6">
        <v>52</v>
      </c>
      <c r="J26" s="6">
        <f>H26*I26</f>
        <v>520</v>
      </c>
      <c r="K26" s="6" t="s">
        <v>16</v>
      </c>
      <c r="L26" s="6"/>
      <c r="M26" s="7">
        <v>7</v>
      </c>
      <c r="N26" s="7">
        <v>8</v>
      </c>
      <c r="O26" s="30">
        <f>(N26+M26)/2</f>
        <v>7.5</v>
      </c>
      <c r="P26" s="8">
        <v>0</v>
      </c>
    </row>
    <row r="27" spans="1:18" s="31" customFormat="1" x14ac:dyDescent="0.25">
      <c r="A27" s="6" t="s">
        <v>35</v>
      </c>
      <c r="B27" s="30">
        <f>M27/2</f>
        <v>3.5</v>
      </c>
      <c r="C27" s="30">
        <f>N27/2</f>
        <v>4</v>
      </c>
      <c r="D27" s="30">
        <f>O27/2</f>
        <v>3.75</v>
      </c>
      <c r="E27" s="6">
        <v>3.6</v>
      </c>
      <c r="F27" s="6">
        <v>4.3</v>
      </c>
      <c r="G27" s="6"/>
      <c r="H27" s="6">
        <v>59</v>
      </c>
      <c r="I27" s="6">
        <v>42</v>
      </c>
      <c r="J27" s="6">
        <f>H27*I27</f>
        <v>2478</v>
      </c>
      <c r="K27" s="6" t="s">
        <v>16</v>
      </c>
      <c r="L27" s="6"/>
      <c r="M27" s="7">
        <v>7</v>
      </c>
      <c r="N27" s="7">
        <v>8</v>
      </c>
      <c r="O27" s="30">
        <f>(N27+M27)/2</f>
        <v>7.5</v>
      </c>
      <c r="P27" s="8">
        <v>0</v>
      </c>
      <c r="Q27"/>
      <c r="R27"/>
    </row>
    <row r="28" spans="1:18" x14ac:dyDescent="0.25">
      <c r="A28" s="6" t="s">
        <v>36</v>
      </c>
      <c r="B28" s="30">
        <f>M28/2</f>
        <v>0</v>
      </c>
      <c r="C28" s="30">
        <f>N28/2</f>
        <v>0</v>
      </c>
      <c r="D28" s="30">
        <f>O28/2</f>
        <v>0</v>
      </c>
      <c r="E28" s="6">
        <v>3.6</v>
      </c>
      <c r="F28" s="6">
        <v>4.3</v>
      </c>
      <c r="G28" s="6"/>
      <c r="H28" s="6">
        <v>38</v>
      </c>
      <c r="I28" s="6">
        <v>52</v>
      </c>
      <c r="J28" s="6">
        <f>H28*I28</f>
        <v>1976</v>
      </c>
      <c r="K28" s="6" t="s">
        <v>16</v>
      </c>
      <c r="L28" s="6"/>
      <c r="M28" s="7"/>
      <c r="N28" s="7"/>
      <c r="O28" s="30">
        <f>(N28+M28)/2</f>
        <v>0</v>
      </c>
      <c r="P28" s="8">
        <v>0</v>
      </c>
    </row>
    <row r="29" spans="1:18" x14ac:dyDescent="0.25">
      <c r="A29" s="9" t="s">
        <v>37</v>
      </c>
      <c r="B29" s="22">
        <f>M29/2</f>
        <v>4.5</v>
      </c>
      <c r="C29" s="22">
        <f>N29/2</f>
        <v>2.5</v>
      </c>
      <c r="D29" s="22">
        <f>O29/2</f>
        <v>3.5</v>
      </c>
      <c r="E29" s="9">
        <v>4.2</v>
      </c>
      <c r="F29" s="9">
        <v>4.5999999999999996</v>
      </c>
      <c r="G29" s="9"/>
      <c r="H29" s="9">
        <v>122</v>
      </c>
      <c r="I29" s="9">
        <v>22</v>
      </c>
      <c r="J29" s="9">
        <f>H29*I29</f>
        <v>2684</v>
      </c>
      <c r="K29" s="9" t="s">
        <v>12</v>
      </c>
      <c r="L29" s="9"/>
      <c r="M29" s="10">
        <v>9</v>
      </c>
      <c r="N29" s="10">
        <v>5</v>
      </c>
      <c r="O29" s="22">
        <f>(N29+M29)/2</f>
        <v>7</v>
      </c>
      <c r="P29" s="11">
        <v>0</v>
      </c>
    </row>
    <row r="30" spans="1:18" x14ac:dyDescent="0.25">
      <c r="A30" s="14" t="s">
        <v>38</v>
      </c>
      <c r="B30" s="34">
        <f>M30/2</f>
        <v>3</v>
      </c>
      <c r="C30" s="34">
        <f>N30/2</f>
        <v>4</v>
      </c>
      <c r="D30" s="34">
        <f>O30/2</f>
        <v>3.5</v>
      </c>
      <c r="E30" s="14">
        <v>3.7</v>
      </c>
      <c r="F30" s="14">
        <v>4.8</v>
      </c>
      <c r="G30" s="14"/>
      <c r="H30" s="14">
        <v>88</v>
      </c>
      <c r="I30" s="14">
        <v>42</v>
      </c>
      <c r="J30" s="14">
        <f>H30*I30</f>
        <v>3696</v>
      </c>
      <c r="K30" s="14" t="s">
        <v>16</v>
      </c>
      <c r="L30" s="14"/>
      <c r="M30" s="15">
        <v>6</v>
      </c>
      <c r="N30" s="15">
        <v>8</v>
      </c>
      <c r="O30" s="34">
        <f>(N30+M30)/2</f>
        <v>7</v>
      </c>
      <c r="P30" s="16">
        <v>0</v>
      </c>
    </row>
    <row r="31" spans="1:18" x14ac:dyDescent="0.25">
      <c r="A31" s="9" t="s">
        <v>39</v>
      </c>
      <c r="B31" s="22">
        <f>M31/2</f>
        <v>2.5</v>
      </c>
      <c r="C31" s="22">
        <f>N31/2</f>
        <v>2.5</v>
      </c>
      <c r="D31" s="22">
        <f>O31/2</f>
        <v>2.5</v>
      </c>
      <c r="E31" s="9">
        <v>4.5</v>
      </c>
      <c r="F31" s="9">
        <v>4.4000000000000004</v>
      </c>
      <c r="G31" s="9"/>
      <c r="H31" s="9">
        <v>9</v>
      </c>
      <c r="I31" s="9">
        <v>80</v>
      </c>
      <c r="J31" s="9">
        <f>H31*I31</f>
        <v>720</v>
      </c>
      <c r="K31" s="9" t="s">
        <v>12</v>
      </c>
      <c r="L31" s="9"/>
      <c r="M31" s="10">
        <v>5</v>
      </c>
      <c r="N31" s="10">
        <v>5</v>
      </c>
      <c r="O31" s="22">
        <f>(N31+M31)/2</f>
        <v>5</v>
      </c>
      <c r="P31" s="11">
        <v>0</v>
      </c>
      <c r="Q31" s="31"/>
      <c r="R31" s="31" t="s">
        <v>62</v>
      </c>
    </row>
    <row r="32" spans="1:18" x14ac:dyDescent="0.25">
      <c r="A32" s="14" t="s">
        <v>40</v>
      </c>
      <c r="B32" s="34">
        <f>M32/2</f>
        <v>3</v>
      </c>
      <c r="C32" s="34">
        <f>N32/2</f>
        <v>4</v>
      </c>
      <c r="D32" s="34">
        <f>O32/2</f>
        <v>3.5</v>
      </c>
      <c r="E32" s="14">
        <v>3.8</v>
      </c>
      <c r="F32" s="14">
        <v>4.7</v>
      </c>
      <c r="G32" s="14"/>
      <c r="H32" s="14">
        <v>63</v>
      </c>
      <c r="I32" s="14">
        <v>42</v>
      </c>
      <c r="J32" s="14">
        <f>H32*I32</f>
        <v>2646</v>
      </c>
      <c r="K32" s="14" t="s">
        <v>16</v>
      </c>
      <c r="L32" s="14"/>
      <c r="M32" s="15">
        <v>6</v>
      </c>
      <c r="N32" s="15">
        <v>8</v>
      </c>
      <c r="O32" s="34">
        <f>(N32+M32)/2</f>
        <v>7</v>
      </c>
      <c r="P32" s="16">
        <v>0</v>
      </c>
    </row>
    <row r="33" spans="1:18" x14ac:dyDescent="0.25">
      <c r="A33" s="9" t="s">
        <v>41</v>
      </c>
      <c r="B33" s="22">
        <f>M33/2</f>
        <v>4</v>
      </c>
      <c r="C33" s="22">
        <f>N33/2</f>
        <v>3</v>
      </c>
      <c r="D33" s="22">
        <f>O33/2</f>
        <v>3.5</v>
      </c>
      <c r="E33" s="9">
        <v>4</v>
      </c>
      <c r="F33" s="9">
        <v>4.5</v>
      </c>
      <c r="G33" s="9"/>
      <c r="H33" s="9">
        <v>78</v>
      </c>
      <c r="I33" s="9">
        <v>22</v>
      </c>
      <c r="J33" s="9">
        <f>H33*I33</f>
        <v>1716</v>
      </c>
      <c r="K33" s="9" t="s">
        <v>12</v>
      </c>
      <c r="L33" s="9"/>
      <c r="M33" s="10">
        <v>8</v>
      </c>
      <c r="N33" s="10">
        <v>6</v>
      </c>
      <c r="O33" s="22">
        <f>(N33+M33)/2</f>
        <v>7</v>
      </c>
      <c r="P33" s="11">
        <v>0</v>
      </c>
    </row>
    <row r="34" spans="1:18" x14ac:dyDescent="0.25">
      <c r="A34" s="9" t="s">
        <v>42</v>
      </c>
      <c r="B34" s="22">
        <f>M34/2</f>
        <v>3</v>
      </c>
      <c r="C34" s="22">
        <f>N34/2</f>
        <v>4</v>
      </c>
      <c r="D34" s="22">
        <f>O34/2</f>
        <v>3.5</v>
      </c>
      <c r="E34" s="9">
        <v>4.5</v>
      </c>
      <c r="F34" s="9">
        <v>4.2</v>
      </c>
      <c r="G34" s="9"/>
      <c r="H34" s="9">
        <v>16</v>
      </c>
      <c r="I34" s="9">
        <v>45</v>
      </c>
      <c r="J34" s="9">
        <f>H34*I34</f>
        <v>720</v>
      </c>
      <c r="K34" s="9" t="s">
        <v>12</v>
      </c>
      <c r="L34" s="9"/>
      <c r="M34" s="10">
        <v>6</v>
      </c>
      <c r="N34" s="10">
        <v>8</v>
      </c>
      <c r="O34" s="22">
        <f>(N34+M34)/2</f>
        <v>7</v>
      </c>
      <c r="P34" s="11">
        <v>0</v>
      </c>
      <c r="R34" t="s">
        <v>66</v>
      </c>
    </row>
    <row r="35" spans="1:18" s="31" customFormat="1" x14ac:dyDescent="0.25">
      <c r="A35" s="6" t="s">
        <v>43</v>
      </c>
      <c r="B35" s="30">
        <f>M35/2</f>
        <v>3.5</v>
      </c>
      <c r="C35" s="30">
        <f>N35/2</f>
        <v>4</v>
      </c>
      <c r="D35" s="30">
        <f>O35/2</f>
        <v>3.75</v>
      </c>
      <c r="E35" s="6">
        <v>3.9</v>
      </c>
      <c r="F35" s="6">
        <v>3.6</v>
      </c>
      <c r="G35" s="6">
        <v>3.6</v>
      </c>
      <c r="H35" s="6">
        <v>14</v>
      </c>
      <c r="I35" s="6">
        <v>42</v>
      </c>
      <c r="J35" s="6">
        <f>H35*I35</f>
        <v>588</v>
      </c>
      <c r="K35" s="6" t="s">
        <v>16</v>
      </c>
      <c r="L35" s="6"/>
      <c r="M35" s="7">
        <v>7</v>
      </c>
      <c r="N35" s="7">
        <v>8</v>
      </c>
      <c r="O35" s="30">
        <f>(N35+M35)/2</f>
        <v>7.5</v>
      </c>
      <c r="P35" s="8">
        <v>0</v>
      </c>
      <c r="Q35"/>
      <c r="R35"/>
    </row>
    <row r="36" spans="1:18" x14ac:dyDescent="0.25">
      <c r="A36" s="14" t="s">
        <v>44</v>
      </c>
      <c r="B36" s="34">
        <f>M36/2</f>
        <v>3</v>
      </c>
      <c r="C36" s="34">
        <f>N36/2</f>
        <v>4</v>
      </c>
      <c r="D36" s="34">
        <f>O36/2</f>
        <v>3.5</v>
      </c>
      <c r="E36" s="14">
        <v>4</v>
      </c>
      <c r="F36" s="14">
        <v>4.2</v>
      </c>
      <c r="G36" s="14"/>
      <c r="H36" s="14">
        <v>55</v>
      </c>
      <c r="I36" s="14">
        <v>23</v>
      </c>
      <c r="J36" s="14">
        <f>H36*I36</f>
        <v>1265</v>
      </c>
      <c r="K36" s="14" t="s">
        <v>16</v>
      </c>
      <c r="L36" s="14"/>
      <c r="M36" s="15">
        <v>6</v>
      </c>
      <c r="N36" s="15">
        <v>8</v>
      </c>
      <c r="O36" s="34">
        <f>(N36+M36)/2</f>
        <v>7</v>
      </c>
      <c r="P36" s="16">
        <v>0</v>
      </c>
    </row>
    <row r="37" spans="1:18" s="26" customFormat="1" x14ac:dyDescent="0.25">
      <c r="A37" s="6" t="s">
        <v>45</v>
      </c>
      <c r="B37" s="30">
        <f>M37/2</f>
        <v>4</v>
      </c>
      <c r="C37" s="30">
        <f>N37/2</f>
        <v>3.5</v>
      </c>
      <c r="D37" s="30">
        <f>O37/2</f>
        <v>3.75</v>
      </c>
      <c r="E37" s="6">
        <v>3.5</v>
      </c>
      <c r="F37" s="6">
        <v>3.4</v>
      </c>
      <c r="G37" s="6">
        <v>3.9</v>
      </c>
      <c r="H37" s="6">
        <v>22</v>
      </c>
      <c r="I37" s="6">
        <v>42</v>
      </c>
      <c r="J37" s="6">
        <f>H37*I37</f>
        <v>924</v>
      </c>
      <c r="K37" s="6" t="s">
        <v>16</v>
      </c>
      <c r="L37" s="6"/>
      <c r="M37" s="7">
        <v>8</v>
      </c>
      <c r="N37" s="7">
        <v>7</v>
      </c>
      <c r="O37" s="30">
        <f>(N37+M37)/2</f>
        <v>7.5</v>
      </c>
      <c r="P37" s="8">
        <v>0</v>
      </c>
      <c r="Q37"/>
      <c r="R37"/>
    </row>
    <row r="38" spans="1:18" x14ac:dyDescent="0.25">
      <c r="A38" s="6" t="s">
        <v>46</v>
      </c>
      <c r="B38" s="30">
        <f>M38/2</f>
        <v>3</v>
      </c>
      <c r="C38" s="30">
        <f>N38/2</f>
        <v>4</v>
      </c>
      <c r="D38" s="30">
        <f>O38/2</f>
        <v>3.5</v>
      </c>
      <c r="E38" s="6">
        <v>3.2</v>
      </c>
      <c r="F38" s="6">
        <v>4.2</v>
      </c>
      <c r="G38" s="6"/>
      <c r="H38" s="6">
        <v>105</v>
      </c>
      <c r="I38" s="6">
        <v>42</v>
      </c>
      <c r="J38" s="6">
        <f>H38*I38</f>
        <v>4410</v>
      </c>
      <c r="K38" s="6" t="s">
        <v>16</v>
      </c>
      <c r="L38" s="6"/>
      <c r="M38" s="7">
        <v>6</v>
      </c>
      <c r="N38" s="7">
        <v>8</v>
      </c>
      <c r="O38" s="30">
        <f>(N38+M38)/2</f>
        <v>7</v>
      </c>
      <c r="P38" s="8">
        <v>0</v>
      </c>
    </row>
    <row r="39" spans="1:18" s="26" customFormat="1" x14ac:dyDescent="0.25">
      <c r="A39" s="20" t="s">
        <v>47</v>
      </c>
      <c r="B39" s="22">
        <f>M39/2</f>
        <v>3</v>
      </c>
      <c r="C39" s="22">
        <f>N39/2</f>
        <v>4</v>
      </c>
      <c r="D39" s="22">
        <f>O39/2</f>
        <v>3.5</v>
      </c>
      <c r="E39" s="20">
        <v>4</v>
      </c>
      <c r="F39" s="20">
        <v>3.8</v>
      </c>
      <c r="G39" s="20"/>
      <c r="H39" s="20">
        <v>30</v>
      </c>
      <c r="I39" s="20">
        <v>42</v>
      </c>
      <c r="J39" s="20">
        <f>H39*I39</f>
        <v>1260</v>
      </c>
      <c r="K39" s="20" t="s">
        <v>12</v>
      </c>
      <c r="L39" s="20"/>
      <c r="M39" s="21">
        <v>6</v>
      </c>
      <c r="N39" s="21">
        <v>8</v>
      </c>
      <c r="O39" s="22">
        <f>(N39+M39)/2</f>
        <v>7</v>
      </c>
      <c r="P39" s="22">
        <v>0</v>
      </c>
      <c r="Q39" s="31"/>
      <c r="R39" s="31" t="s">
        <v>67</v>
      </c>
    </row>
    <row r="40" spans="1:18" x14ac:dyDescent="0.25">
      <c r="A40" s="6" t="s">
        <v>48</v>
      </c>
      <c r="B40" s="30">
        <f>M40/2</f>
        <v>2.5</v>
      </c>
      <c r="C40" s="30">
        <f>N40/2</f>
        <v>4</v>
      </c>
      <c r="D40" s="30">
        <f>O40/2</f>
        <v>3.25</v>
      </c>
      <c r="E40" s="6">
        <v>3.9</v>
      </c>
      <c r="F40" s="6">
        <v>4.2</v>
      </c>
      <c r="G40" s="6"/>
      <c r="H40" s="6">
        <v>30</v>
      </c>
      <c r="I40" s="6">
        <v>55</v>
      </c>
      <c r="J40" s="6">
        <f>H40*I40</f>
        <v>1650</v>
      </c>
      <c r="K40" s="6" t="s">
        <v>16</v>
      </c>
      <c r="L40" s="6"/>
      <c r="M40" s="7">
        <v>5</v>
      </c>
      <c r="N40" s="7">
        <v>8</v>
      </c>
      <c r="O40" s="30">
        <f>(N40+M40)/2</f>
        <v>6.5</v>
      </c>
      <c r="P40" s="8">
        <v>0</v>
      </c>
    </row>
    <row r="41" spans="1:18" x14ac:dyDescent="0.25">
      <c r="A41" s="14" t="s">
        <v>50</v>
      </c>
      <c r="B41" s="34">
        <f>M41/2</f>
        <v>2.5</v>
      </c>
      <c r="C41" s="34">
        <f>N41/2</f>
        <v>4</v>
      </c>
      <c r="D41" s="34">
        <f>O41/2</f>
        <v>3.25</v>
      </c>
      <c r="E41" s="14">
        <v>3.7</v>
      </c>
      <c r="F41" s="14">
        <v>4.2</v>
      </c>
      <c r="G41" s="14"/>
      <c r="H41" s="14">
        <v>102</v>
      </c>
      <c r="I41" s="14">
        <v>26</v>
      </c>
      <c r="J41" s="14">
        <f>H41*I41</f>
        <v>2652</v>
      </c>
      <c r="K41" s="14" t="s">
        <v>16</v>
      </c>
      <c r="L41" s="14"/>
      <c r="M41" s="15">
        <v>5</v>
      </c>
      <c r="N41" s="15">
        <v>8</v>
      </c>
      <c r="O41" s="34">
        <f>(N41+M41)/2</f>
        <v>6.5</v>
      </c>
      <c r="P41" s="16">
        <v>0</v>
      </c>
    </row>
    <row r="42" spans="1:18" x14ac:dyDescent="0.25">
      <c r="A42" s="14" t="s">
        <v>51</v>
      </c>
      <c r="B42" s="34">
        <f>M42/2</f>
        <v>2</v>
      </c>
      <c r="C42" s="34">
        <f>N42/2</f>
        <v>4</v>
      </c>
      <c r="D42" s="34">
        <f>O42/2</f>
        <v>3</v>
      </c>
      <c r="E42" s="14">
        <v>3.7</v>
      </c>
      <c r="F42" s="14">
        <v>4.2</v>
      </c>
      <c r="G42" s="14"/>
      <c r="H42" s="14">
        <v>68</v>
      </c>
      <c r="I42" s="14">
        <v>22</v>
      </c>
      <c r="J42" s="14">
        <f>H42*I42</f>
        <v>1496</v>
      </c>
      <c r="K42" s="14" t="s">
        <v>16</v>
      </c>
      <c r="L42" s="14"/>
      <c r="M42" s="15">
        <v>4</v>
      </c>
      <c r="N42" s="15">
        <v>8</v>
      </c>
      <c r="O42" s="34">
        <f>(N42+M42)/2</f>
        <v>6</v>
      </c>
      <c r="P42" s="16">
        <v>0</v>
      </c>
    </row>
    <row r="43" spans="1:18" x14ac:dyDescent="0.25">
      <c r="A43" s="17" t="s">
        <v>52</v>
      </c>
      <c r="B43" s="35">
        <f>M43/2</f>
        <v>2.5</v>
      </c>
      <c r="C43" s="35">
        <f>N43/2</f>
        <v>3</v>
      </c>
      <c r="D43" s="35">
        <f>O43/2</f>
        <v>2.75</v>
      </c>
      <c r="E43" s="17">
        <v>4.4000000000000004</v>
      </c>
      <c r="F43" s="17">
        <v>4.4000000000000004</v>
      </c>
      <c r="G43" s="17"/>
      <c r="H43" s="17">
        <v>177</v>
      </c>
      <c r="I43" s="17">
        <v>42</v>
      </c>
      <c r="J43" s="17">
        <f>H43*I43</f>
        <v>7434</v>
      </c>
      <c r="K43" s="17" t="s">
        <v>16</v>
      </c>
      <c r="L43" s="17"/>
      <c r="M43" s="18">
        <v>5</v>
      </c>
      <c r="N43" s="18">
        <v>6</v>
      </c>
      <c r="O43" s="35">
        <f>(N43+M43)/2</f>
        <v>5.5</v>
      </c>
      <c r="P43" s="19">
        <v>0</v>
      </c>
    </row>
    <row r="44" spans="1:18" x14ac:dyDescent="0.25">
      <c r="A44" s="14" t="s">
        <v>53</v>
      </c>
      <c r="B44" s="34">
        <f>M44/2</f>
        <v>2.5</v>
      </c>
      <c r="C44" s="34">
        <f>N44/2</f>
        <v>2.5</v>
      </c>
      <c r="D44" s="34">
        <f>O44/2</f>
        <v>2.5</v>
      </c>
      <c r="E44" s="14">
        <v>4.0999999999999996</v>
      </c>
      <c r="F44" s="14">
        <v>4.5</v>
      </c>
      <c r="G44" s="14"/>
      <c r="H44" s="14">
        <v>12</v>
      </c>
      <c r="I44" s="14">
        <v>26</v>
      </c>
      <c r="J44" s="14">
        <f>H44*I44</f>
        <v>312</v>
      </c>
      <c r="K44" s="14" t="s">
        <v>16</v>
      </c>
      <c r="L44" s="14"/>
      <c r="M44" s="15">
        <v>5</v>
      </c>
      <c r="N44" s="15">
        <v>5</v>
      </c>
      <c r="O44" s="34">
        <f>(N44+M44)/2</f>
        <v>5</v>
      </c>
      <c r="P44" s="16">
        <v>0</v>
      </c>
    </row>
    <row r="45" spans="1:18" x14ac:dyDescent="0.25">
      <c r="A45" s="14" t="s">
        <v>54</v>
      </c>
      <c r="B45" s="34">
        <f>M45/2</f>
        <v>2</v>
      </c>
      <c r="C45" s="34">
        <f>N45/2</f>
        <v>3</v>
      </c>
      <c r="D45" s="34">
        <f>O45/2</f>
        <v>2.5</v>
      </c>
      <c r="E45" s="14">
        <v>3.4</v>
      </c>
      <c r="F45" s="14">
        <v>4.4000000000000004</v>
      </c>
      <c r="G45" s="14"/>
      <c r="H45" s="14">
        <v>180</v>
      </c>
      <c r="I45" s="14">
        <v>22</v>
      </c>
      <c r="J45" s="14">
        <f>H45*I45</f>
        <v>3960</v>
      </c>
      <c r="K45" s="14" t="s">
        <v>16</v>
      </c>
      <c r="L45" s="14"/>
      <c r="M45" s="15">
        <v>4</v>
      </c>
      <c r="N45" s="15">
        <v>6</v>
      </c>
      <c r="O45" s="34">
        <f>(N45+M45)/2</f>
        <v>5</v>
      </c>
      <c r="P45" s="16">
        <v>0</v>
      </c>
    </row>
    <row r="46" spans="1:18" x14ac:dyDescent="0.25">
      <c r="A46" s="14" t="s">
        <v>55</v>
      </c>
      <c r="B46" s="34">
        <f>M46/2</f>
        <v>2</v>
      </c>
      <c r="C46" s="34">
        <f>N46/2</f>
        <v>3</v>
      </c>
      <c r="D46" s="34">
        <f>O46/2</f>
        <v>2.5</v>
      </c>
      <c r="E46" s="14">
        <v>4</v>
      </c>
      <c r="F46" s="14">
        <v>4.0999999999999996</v>
      </c>
      <c r="G46" s="14"/>
      <c r="H46" s="14">
        <v>65</v>
      </c>
      <c r="I46" s="14">
        <v>42</v>
      </c>
      <c r="J46" s="14">
        <f>H46*I46</f>
        <v>2730</v>
      </c>
      <c r="K46" s="14" t="s">
        <v>12</v>
      </c>
      <c r="L46" s="14"/>
      <c r="M46" s="40">
        <v>4</v>
      </c>
      <c r="N46" s="15">
        <v>6</v>
      </c>
      <c r="O46" s="34">
        <f>(N46+M46)/2</f>
        <v>5</v>
      </c>
      <c r="P46" s="16">
        <v>0</v>
      </c>
    </row>
    <row r="47" spans="1:18" x14ac:dyDescent="0.25">
      <c r="A47" s="14" t="s">
        <v>56</v>
      </c>
      <c r="B47" s="34">
        <f>M47/2</f>
        <v>3.5</v>
      </c>
      <c r="C47" s="34">
        <f>N47/2</f>
        <v>0.5</v>
      </c>
      <c r="D47" s="34">
        <f>O47/2</f>
        <v>2</v>
      </c>
      <c r="E47" s="14">
        <v>4.5</v>
      </c>
      <c r="F47" s="14">
        <v>4.2</v>
      </c>
      <c r="G47" s="14"/>
      <c r="H47" s="14">
        <v>26</v>
      </c>
      <c r="I47" s="14">
        <v>50</v>
      </c>
      <c r="J47" s="14">
        <f>H47*I47</f>
        <v>1300</v>
      </c>
      <c r="K47" s="14" t="s">
        <v>12</v>
      </c>
      <c r="L47" s="14"/>
      <c r="M47" s="15">
        <v>7</v>
      </c>
      <c r="N47" s="15">
        <v>1</v>
      </c>
      <c r="O47" s="34">
        <f>(N47+M47)/2</f>
        <v>4</v>
      </c>
      <c r="P47" s="16">
        <v>0</v>
      </c>
    </row>
    <row r="48" spans="1:18" x14ac:dyDescent="0.25">
      <c r="A48" s="14" t="s">
        <v>57</v>
      </c>
      <c r="B48" s="34">
        <f>M48/2</f>
        <v>3</v>
      </c>
      <c r="C48" s="34">
        <f>N48/2</f>
        <v>1</v>
      </c>
      <c r="D48" s="34">
        <f>O48/2</f>
        <v>2</v>
      </c>
      <c r="E48" s="14">
        <v>3.5</v>
      </c>
      <c r="F48" s="14">
        <v>4.3</v>
      </c>
      <c r="G48" s="14"/>
      <c r="H48" s="14">
        <v>214</v>
      </c>
      <c r="I48" s="14">
        <v>22</v>
      </c>
      <c r="J48" s="14">
        <f>H48*I48</f>
        <v>4708</v>
      </c>
      <c r="K48" s="14" t="s">
        <v>12</v>
      </c>
      <c r="L48" s="14"/>
      <c r="M48" s="15">
        <v>6</v>
      </c>
      <c r="N48" s="15">
        <v>2</v>
      </c>
      <c r="O48" s="34">
        <f>(N48+M48)/2</f>
        <v>4</v>
      </c>
      <c r="P48" s="16">
        <v>0</v>
      </c>
    </row>
    <row r="49" spans="1:21" x14ac:dyDescent="0.25">
      <c r="A49" s="14" t="s">
        <v>58</v>
      </c>
      <c r="B49" s="34">
        <f>M49/2</f>
        <v>2.5</v>
      </c>
      <c r="C49" s="34">
        <f>N49/2</f>
        <v>0.5</v>
      </c>
      <c r="D49" s="34">
        <f>O49/2</f>
        <v>1.5</v>
      </c>
      <c r="E49" s="14">
        <v>3.5</v>
      </c>
      <c r="F49" s="14">
        <v>4.5</v>
      </c>
      <c r="G49" s="14"/>
      <c r="H49" s="14">
        <v>64</v>
      </c>
      <c r="I49" s="14">
        <v>42</v>
      </c>
      <c r="J49" s="14">
        <f>H49*I49</f>
        <v>2688</v>
      </c>
      <c r="K49" s="14" t="s">
        <v>16</v>
      </c>
      <c r="L49" s="14"/>
      <c r="M49" s="15">
        <v>5</v>
      </c>
      <c r="N49" s="15">
        <v>1</v>
      </c>
      <c r="O49" s="34">
        <f>(N49+M49)/2</f>
        <v>3</v>
      </c>
      <c r="P49" s="16">
        <v>0</v>
      </c>
    </row>
    <row r="50" spans="1:21" x14ac:dyDescent="0.25">
      <c r="A50" s="14" t="s">
        <v>59</v>
      </c>
      <c r="B50" s="34">
        <f>M50/2</f>
        <v>0</v>
      </c>
      <c r="C50" s="34">
        <f>N50/2</f>
        <v>0</v>
      </c>
      <c r="D50" s="34">
        <f>O50/2</f>
        <v>0</v>
      </c>
      <c r="E50" s="14">
        <v>4.0999999999999996</v>
      </c>
      <c r="F50" s="14">
        <v>4.7</v>
      </c>
      <c r="G50" s="14"/>
      <c r="H50" s="14">
        <v>151</v>
      </c>
      <c r="I50" s="14">
        <v>22</v>
      </c>
      <c r="J50" s="14">
        <f>H50*I50</f>
        <v>3322</v>
      </c>
      <c r="K50" s="14" t="s">
        <v>16</v>
      </c>
      <c r="L50" s="14"/>
      <c r="M50" s="15">
        <v>0</v>
      </c>
      <c r="N50" s="15">
        <v>0</v>
      </c>
      <c r="O50" s="34">
        <f>(N50+M50)/2</f>
        <v>0</v>
      </c>
      <c r="P50" s="16">
        <v>0</v>
      </c>
    </row>
    <row r="51" spans="1:21" x14ac:dyDescent="0.25">
      <c r="A51" s="14" t="s">
        <v>60</v>
      </c>
      <c r="B51" s="34">
        <f>M51/2</f>
        <v>0</v>
      </c>
      <c r="C51" s="34">
        <f>N51/2</f>
        <v>0</v>
      </c>
      <c r="D51" s="34">
        <f>O51/2</f>
        <v>0</v>
      </c>
      <c r="E51" s="14">
        <v>3.8</v>
      </c>
      <c r="F51" s="14">
        <v>3.9</v>
      </c>
      <c r="G51" s="14"/>
      <c r="H51" s="14">
        <v>48</v>
      </c>
      <c r="I51" s="14">
        <v>42</v>
      </c>
      <c r="J51" s="14">
        <f>H51*I51</f>
        <v>2016</v>
      </c>
      <c r="K51" s="14" t="s">
        <v>16</v>
      </c>
      <c r="L51" s="14"/>
      <c r="M51" s="15">
        <v>0</v>
      </c>
      <c r="N51" s="15">
        <v>0</v>
      </c>
      <c r="O51" s="34">
        <f>(N51+M51)/2</f>
        <v>0</v>
      </c>
      <c r="P51" s="16">
        <v>0</v>
      </c>
    </row>
    <row r="52" spans="1:21" s="26" customFormat="1" x14ac:dyDescent="0.25">
      <c r="A52" s="14" t="s">
        <v>61</v>
      </c>
      <c r="B52" s="34">
        <f>M52/2</f>
        <v>0</v>
      </c>
      <c r="C52" s="34">
        <f>N52/2</f>
        <v>0</v>
      </c>
      <c r="D52" s="34">
        <f>O52/2</f>
        <v>0</v>
      </c>
      <c r="E52" s="14">
        <v>3.5</v>
      </c>
      <c r="F52" s="14">
        <v>3.9</v>
      </c>
      <c r="G52" s="14"/>
      <c r="H52" s="14">
        <v>190</v>
      </c>
      <c r="I52" s="14">
        <v>42</v>
      </c>
      <c r="J52" s="14">
        <f>H52*I52</f>
        <v>7980</v>
      </c>
      <c r="K52" s="14" t="s">
        <v>12</v>
      </c>
      <c r="L52" s="14"/>
      <c r="M52" s="15"/>
      <c r="N52" s="15"/>
      <c r="O52" s="34">
        <f>(N52+M52)/2</f>
        <v>0</v>
      </c>
      <c r="P52" s="16">
        <v>0</v>
      </c>
      <c r="Q52"/>
      <c r="R52"/>
    </row>
    <row r="53" spans="1:21" s="26" customFormat="1" x14ac:dyDescent="0.25">
      <c r="A53" s="9" t="s">
        <v>65</v>
      </c>
      <c r="B53" s="22">
        <f>M53/2</f>
        <v>3.5</v>
      </c>
      <c r="C53" s="22">
        <f>N53/2</f>
        <v>3.5</v>
      </c>
      <c r="D53" s="22">
        <f>O53/2</f>
        <v>3.5</v>
      </c>
      <c r="E53" s="9"/>
      <c r="F53" s="9">
        <v>4.3</v>
      </c>
      <c r="G53" s="9"/>
      <c r="H53" s="9">
        <v>90</v>
      </c>
      <c r="I53" s="9">
        <v>43</v>
      </c>
      <c r="J53" s="9">
        <f>H53*I53</f>
        <v>3870</v>
      </c>
      <c r="K53" s="9" t="s">
        <v>12</v>
      </c>
      <c r="L53" s="9"/>
      <c r="M53" s="10">
        <v>7</v>
      </c>
      <c r="N53" s="10">
        <v>7</v>
      </c>
      <c r="O53" s="22">
        <f>(N53+M53)/2</f>
        <v>7</v>
      </c>
      <c r="P53" s="11"/>
      <c r="Q53"/>
      <c r="R53"/>
    </row>
    <row r="54" spans="1:21" x14ac:dyDescent="0.25">
      <c r="A54" s="9" t="s">
        <v>71</v>
      </c>
      <c r="B54" s="22">
        <f>M54/2</f>
        <v>3.5</v>
      </c>
      <c r="C54" s="22">
        <f>N54/2</f>
        <v>3.5</v>
      </c>
      <c r="D54" s="22">
        <f>O54/2</f>
        <v>3.5</v>
      </c>
      <c r="E54" s="9"/>
      <c r="F54" s="9">
        <v>4.4000000000000004</v>
      </c>
      <c r="G54" s="9"/>
      <c r="H54" s="9"/>
      <c r="I54" s="9"/>
      <c r="J54" s="9"/>
      <c r="K54" s="9" t="s">
        <v>12</v>
      </c>
      <c r="L54" s="9"/>
      <c r="M54" s="10">
        <v>7</v>
      </c>
      <c r="N54" s="10">
        <v>7</v>
      </c>
      <c r="O54" s="22">
        <f>(N54+M54)/2</f>
        <v>7</v>
      </c>
      <c r="P54" s="11"/>
      <c r="R54" t="s">
        <v>72</v>
      </c>
    </row>
    <row r="55" spans="1:21" x14ac:dyDescent="0.25">
      <c r="A55" s="9" t="s">
        <v>73</v>
      </c>
      <c r="B55" s="22">
        <f>M55/2</f>
        <v>3.5</v>
      </c>
      <c r="C55" s="22">
        <f>N55/2</f>
        <v>3.5</v>
      </c>
      <c r="D55" s="22">
        <f>O55/2</f>
        <v>3.5</v>
      </c>
      <c r="E55" s="9">
        <v>4.3</v>
      </c>
      <c r="F55" s="9">
        <v>4.0999999999999996</v>
      </c>
      <c r="G55" s="9"/>
      <c r="H55" s="9"/>
      <c r="I55" s="9"/>
      <c r="J55" s="9"/>
      <c r="K55" s="9" t="s">
        <v>12</v>
      </c>
      <c r="L55" s="9"/>
      <c r="M55" s="10">
        <v>7</v>
      </c>
      <c r="N55" s="10">
        <v>7</v>
      </c>
      <c r="O55" s="22">
        <f>(N55+M55)/2</f>
        <v>7</v>
      </c>
      <c r="P55" s="11"/>
      <c r="Q55" s="26"/>
      <c r="R55" s="26"/>
      <c r="S55" s="26"/>
      <c r="T55" s="26"/>
      <c r="U55" s="26"/>
    </row>
    <row r="56" spans="1:21" s="26" customFormat="1" x14ac:dyDescent="0.25">
      <c r="A56" s="23" t="s">
        <v>74</v>
      </c>
      <c r="B56" s="25">
        <f>M56/2</f>
        <v>3.5</v>
      </c>
      <c r="C56" s="25">
        <f>N56/2</f>
        <v>4</v>
      </c>
      <c r="D56" s="25">
        <f>O56/2</f>
        <v>3.75</v>
      </c>
      <c r="E56" s="23"/>
      <c r="F56" s="23"/>
      <c r="G56" s="23"/>
      <c r="H56" s="23"/>
      <c r="I56" s="23"/>
      <c r="J56" s="23"/>
      <c r="K56" s="23" t="s">
        <v>12</v>
      </c>
      <c r="L56" s="23"/>
      <c r="M56" s="24">
        <v>7</v>
      </c>
      <c r="N56" s="24">
        <v>8</v>
      </c>
      <c r="O56" s="25">
        <f>(N56+M56)/2</f>
        <v>7.5</v>
      </c>
      <c r="P56" s="25"/>
    </row>
    <row r="57" spans="1:21" s="26" customFormat="1" x14ac:dyDescent="0.25">
      <c r="A57" s="23" t="s">
        <v>75</v>
      </c>
      <c r="B57" s="25">
        <f>M57/2</f>
        <v>4</v>
      </c>
      <c r="C57" s="25">
        <f>N57/2</f>
        <v>3</v>
      </c>
      <c r="D57" s="25">
        <f>O57/2</f>
        <v>3.5</v>
      </c>
      <c r="E57" s="23"/>
      <c r="F57" s="23"/>
      <c r="G57" s="23"/>
      <c r="H57" s="23"/>
      <c r="I57" s="23"/>
      <c r="J57" s="23"/>
      <c r="K57" s="23" t="s">
        <v>12</v>
      </c>
      <c r="L57" s="23"/>
      <c r="M57" s="24">
        <v>8</v>
      </c>
      <c r="N57" s="24">
        <v>6</v>
      </c>
      <c r="O57" s="25">
        <f>(N57+M57)/2</f>
        <v>7</v>
      </c>
      <c r="P57" s="25"/>
    </row>
    <row r="58" spans="1:21" x14ac:dyDescent="0.25">
      <c r="A58" s="9" t="s">
        <v>76</v>
      </c>
      <c r="B58" s="22">
        <f>M58/2</f>
        <v>3.5</v>
      </c>
      <c r="C58" s="22">
        <f>N58/2</f>
        <v>2.5</v>
      </c>
      <c r="D58" s="22">
        <f>O58/2</f>
        <v>3</v>
      </c>
      <c r="E58" s="9"/>
      <c r="F58" s="9"/>
      <c r="G58" s="9"/>
      <c r="H58" s="9"/>
      <c r="I58" s="9"/>
      <c r="J58" s="9"/>
      <c r="K58" s="9" t="s">
        <v>12</v>
      </c>
      <c r="L58" s="9"/>
      <c r="M58" s="10">
        <v>7</v>
      </c>
      <c r="N58" s="10">
        <v>5</v>
      </c>
      <c r="O58" s="22">
        <f>(N58+M58)/2</f>
        <v>6</v>
      </c>
      <c r="P58" s="11"/>
    </row>
    <row r="59" spans="1:21" x14ac:dyDescent="0.25">
      <c r="A59" s="6" t="s">
        <v>77</v>
      </c>
      <c r="B59" s="30">
        <f>M59/2</f>
        <v>3.5</v>
      </c>
      <c r="C59" s="30">
        <f>N59/2</f>
        <v>2.5</v>
      </c>
      <c r="D59" s="30">
        <f>O59/2</f>
        <v>3</v>
      </c>
      <c r="E59" s="6"/>
      <c r="F59" s="6"/>
      <c r="G59" s="6"/>
      <c r="H59" s="6"/>
      <c r="I59" s="6"/>
      <c r="J59" s="6"/>
      <c r="K59" s="6" t="s">
        <v>12</v>
      </c>
      <c r="L59" s="6"/>
      <c r="M59" s="7">
        <v>7</v>
      </c>
      <c r="N59" s="7">
        <v>5</v>
      </c>
      <c r="O59" s="30">
        <f>(N59+M59)/2</f>
        <v>6</v>
      </c>
      <c r="P59" s="8"/>
    </row>
    <row r="60" spans="1:21" x14ac:dyDescent="0.25">
      <c r="A60" s="14" t="s">
        <v>78</v>
      </c>
      <c r="B60" s="34">
        <f>M60/2</f>
        <v>1.5</v>
      </c>
      <c r="C60" s="34">
        <f>N60/2</f>
        <v>1</v>
      </c>
      <c r="D60" s="34">
        <f>O60/2</f>
        <v>1.25</v>
      </c>
      <c r="E60" s="14"/>
      <c r="F60" s="14"/>
      <c r="G60" s="14"/>
      <c r="H60" s="14"/>
      <c r="I60" s="14"/>
      <c r="J60" s="14"/>
      <c r="K60" s="14" t="s">
        <v>12</v>
      </c>
      <c r="L60" s="14"/>
      <c r="M60" s="15">
        <v>3</v>
      </c>
      <c r="N60" s="15">
        <v>2</v>
      </c>
      <c r="O60" s="34">
        <f>(N60+M60)/2</f>
        <v>2.5</v>
      </c>
      <c r="P60" s="16"/>
    </row>
    <row r="61" spans="1:21" x14ac:dyDescent="0.25">
      <c r="A61" s="14" t="s">
        <v>79</v>
      </c>
      <c r="B61" s="34">
        <f>M61/2</f>
        <v>2.5</v>
      </c>
      <c r="C61" s="34">
        <f>N61/2</f>
        <v>2</v>
      </c>
      <c r="D61" s="34">
        <f>O61/2</f>
        <v>2.25</v>
      </c>
      <c r="E61" s="14"/>
      <c r="F61" s="14"/>
      <c r="G61" s="14"/>
      <c r="H61" s="14"/>
      <c r="I61" s="14"/>
      <c r="J61" s="14"/>
      <c r="K61" s="14" t="s">
        <v>12</v>
      </c>
      <c r="L61" s="14"/>
      <c r="M61" s="15">
        <v>5</v>
      </c>
      <c r="N61" s="15">
        <v>4</v>
      </c>
      <c r="O61" s="34">
        <f>(N61+M61)/2</f>
        <v>4.5</v>
      </c>
      <c r="P61" s="16"/>
    </row>
    <row r="62" spans="1:21" x14ac:dyDescent="0.25">
      <c r="A62" s="6" t="s">
        <v>80</v>
      </c>
      <c r="B62" s="30">
        <f>M62/2</f>
        <v>5</v>
      </c>
      <c r="C62" s="30">
        <f>N62/2</f>
        <v>4</v>
      </c>
      <c r="D62" s="30">
        <f>O62/2</f>
        <v>4.5</v>
      </c>
      <c r="E62" s="6"/>
      <c r="F62" s="6"/>
      <c r="G62" s="6"/>
      <c r="H62" s="6"/>
      <c r="I62" s="6"/>
      <c r="J62" s="6"/>
      <c r="K62" s="6" t="s">
        <v>12</v>
      </c>
      <c r="L62" s="6"/>
      <c r="M62" s="7">
        <v>10</v>
      </c>
      <c r="N62" s="7">
        <v>8</v>
      </c>
      <c r="O62" s="30">
        <f>(N62+M62)/2</f>
        <v>9</v>
      </c>
      <c r="P62" s="8"/>
    </row>
    <row r="63" spans="1:21" s="26" customFormat="1" x14ac:dyDescent="0.25">
      <c r="A63" s="37" t="s">
        <v>81</v>
      </c>
      <c r="B63" s="38">
        <f>M63/2</f>
        <v>4</v>
      </c>
      <c r="C63" s="38">
        <f>N63/2</f>
        <v>3.5</v>
      </c>
      <c r="D63" s="38">
        <f>O63/2</f>
        <v>3.75</v>
      </c>
      <c r="E63" s="37"/>
      <c r="F63" s="37"/>
      <c r="G63" s="37"/>
      <c r="H63" s="37"/>
      <c r="I63" s="37"/>
      <c r="J63" s="37"/>
      <c r="K63" s="37" t="s">
        <v>12</v>
      </c>
      <c r="L63" s="37"/>
      <c r="M63" s="39">
        <v>8</v>
      </c>
      <c r="N63" s="39">
        <v>7</v>
      </c>
      <c r="O63" s="38">
        <f>(N63+M63)/2</f>
        <v>7.5</v>
      </c>
      <c r="P63" s="38"/>
    </row>
    <row r="64" spans="1:21" x14ac:dyDescent="0.25">
      <c r="A64" s="6" t="s">
        <v>82</v>
      </c>
      <c r="B64" s="30">
        <f>M64/2</f>
        <v>3.5</v>
      </c>
      <c r="C64" s="30">
        <f>N64/2</f>
        <v>5</v>
      </c>
      <c r="D64" s="30">
        <f>O64/2</f>
        <v>4.25</v>
      </c>
      <c r="E64" s="6"/>
      <c r="F64" s="6"/>
      <c r="G64" s="6"/>
      <c r="H64" s="6"/>
      <c r="I64" s="6"/>
      <c r="J64" s="6"/>
      <c r="K64" s="6" t="s">
        <v>12</v>
      </c>
      <c r="L64" s="6"/>
      <c r="M64" s="7">
        <v>7</v>
      </c>
      <c r="N64" s="7">
        <v>10</v>
      </c>
      <c r="O64" s="30">
        <f>(N64+M64)/2</f>
        <v>8.5</v>
      </c>
      <c r="P64" s="8"/>
    </row>
    <row r="65" spans="1:16" x14ac:dyDescent="0.25">
      <c r="A65" s="14" t="s">
        <v>83</v>
      </c>
      <c r="B65" s="34">
        <f>M65/2</f>
        <v>0</v>
      </c>
      <c r="C65" s="34">
        <f>N65/2</f>
        <v>0</v>
      </c>
      <c r="D65" s="34"/>
      <c r="E65" s="14"/>
      <c r="F65" s="14"/>
      <c r="G65" s="14"/>
      <c r="H65" s="14"/>
      <c r="I65" s="14"/>
      <c r="J65" s="14"/>
      <c r="K65" s="14" t="s">
        <v>12</v>
      </c>
      <c r="L65" s="14"/>
      <c r="M65" s="15"/>
      <c r="N65" s="15"/>
      <c r="O65" s="34"/>
      <c r="P65" s="16"/>
    </row>
    <row r="66" spans="1:16" x14ac:dyDescent="0.25">
      <c r="A66" s="14" t="s">
        <v>84</v>
      </c>
      <c r="B66" s="34">
        <f>M66/2</f>
        <v>0</v>
      </c>
      <c r="C66" s="34">
        <f>N66/2</f>
        <v>0</v>
      </c>
      <c r="D66" s="34"/>
      <c r="E66" s="14"/>
      <c r="F66" s="14"/>
      <c r="G66" s="14"/>
      <c r="H66" s="14"/>
      <c r="I66" s="14"/>
      <c r="J66" s="14"/>
      <c r="K66" s="14" t="s">
        <v>12</v>
      </c>
      <c r="L66" s="14"/>
      <c r="M66" s="15"/>
      <c r="N66" s="15"/>
      <c r="O66" s="34"/>
      <c r="P66" s="16"/>
    </row>
    <row r="67" spans="1:16" x14ac:dyDescent="0.25">
      <c r="A67" s="14" t="s">
        <v>85</v>
      </c>
      <c r="B67" s="34">
        <f>M67/2</f>
        <v>4.5</v>
      </c>
      <c r="C67" s="34">
        <f>N67/2</f>
        <v>0</v>
      </c>
      <c r="D67" s="34"/>
      <c r="E67" s="14"/>
      <c r="F67" s="14"/>
      <c r="G67" s="14"/>
      <c r="H67" s="14"/>
      <c r="I67" s="14"/>
      <c r="J67" s="14"/>
      <c r="K67" s="14" t="s">
        <v>16</v>
      </c>
      <c r="L67" s="14"/>
      <c r="M67" s="15">
        <v>9</v>
      </c>
      <c r="N67" s="15"/>
      <c r="O67" s="34"/>
      <c r="P67" s="16"/>
    </row>
    <row r="68" spans="1:16" x14ac:dyDescent="0.25">
      <c r="A68" s="6" t="s">
        <v>86</v>
      </c>
      <c r="B68" s="30">
        <f>M68/2</f>
        <v>4.5</v>
      </c>
      <c r="C68" s="30">
        <f>N68/2</f>
        <v>5</v>
      </c>
      <c r="D68" s="30"/>
      <c r="E68" s="6"/>
      <c r="F68" s="6"/>
      <c r="G68" s="6"/>
      <c r="H68" s="6"/>
      <c r="I68" s="6"/>
      <c r="J68" s="6"/>
      <c r="K68" s="6" t="s">
        <v>16</v>
      </c>
      <c r="L68" s="6"/>
      <c r="M68" s="7">
        <v>9</v>
      </c>
      <c r="N68" s="7">
        <v>10</v>
      </c>
      <c r="O68" s="30">
        <f>(N68+M68)/2</f>
        <v>9.5</v>
      </c>
      <c r="P68" s="8"/>
    </row>
    <row r="69" spans="1:16" x14ac:dyDescent="0.25">
      <c r="A69" s="14" t="s">
        <v>87</v>
      </c>
      <c r="B69" s="30">
        <f>M69/2</f>
        <v>2.5</v>
      </c>
      <c r="C69" s="30">
        <f>N69/2</f>
        <v>2</v>
      </c>
      <c r="D69" s="30"/>
      <c r="M69" s="1">
        <v>5</v>
      </c>
      <c r="N69" s="1">
        <v>4</v>
      </c>
    </row>
    <row r="70" spans="1:16" x14ac:dyDescent="0.25">
      <c r="A70" s="14" t="s">
        <v>88</v>
      </c>
      <c r="B70" s="30">
        <f>M70/2</f>
        <v>3.5</v>
      </c>
      <c r="C70" s="30">
        <f>N70/2</f>
        <v>3</v>
      </c>
      <c r="D70" s="30"/>
      <c r="M70" s="1">
        <v>7</v>
      </c>
      <c r="N70" s="1">
        <v>6</v>
      </c>
    </row>
    <row r="71" spans="1:16" x14ac:dyDescent="0.25">
      <c r="A71" s="14" t="s">
        <v>89</v>
      </c>
      <c r="B71" s="30">
        <f>M71/2</f>
        <v>2.5</v>
      </c>
      <c r="C71" s="30">
        <f>N71/2</f>
        <v>3</v>
      </c>
      <c r="D71" s="30"/>
      <c r="M71" s="1">
        <v>5</v>
      </c>
      <c r="N71" s="1">
        <v>6</v>
      </c>
    </row>
    <row r="72" spans="1:16" x14ac:dyDescent="0.25">
      <c r="A72" s="14" t="s">
        <v>90</v>
      </c>
    </row>
    <row r="73" spans="1:16" x14ac:dyDescent="0.25">
      <c r="A73" s="14" t="s">
        <v>91</v>
      </c>
    </row>
    <row r="74" spans="1:16" x14ac:dyDescent="0.25">
      <c r="A74" s="14" t="s">
        <v>92</v>
      </c>
    </row>
    <row r="75" spans="1:16" x14ac:dyDescent="0.25">
      <c r="A75" s="41" t="s">
        <v>93</v>
      </c>
    </row>
    <row r="76" spans="1:16" x14ac:dyDescent="0.25">
      <c r="A76" s="41" t="s">
        <v>94</v>
      </c>
    </row>
    <row r="77" spans="1:16" x14ac:dyDescent="0.25">
      <c r="A77" s="41" t="s">
        <v>95</v>
      </c>
    </row>
    <row r="78" spans="1:16" x14ac:dyDescent="0.25">
      <c r="A78" s="41" t="s">
        <v>96</v>
      </c>
    </row>
    <row r="79" spans="1:16" x14ac:dyDescent="0.25">
      <c r="A79" s="41" t="s">
        <v>97</v>
      </c>
    </row>
    <row r="80" spans="1:16" x14ac:dyDescent="0.25">
      <c r="A80" s="41" t="s">
        <v>98</v>
      </c>
    </row>
    <row r="81" spans="1:1" x14ac:dyDescent="0.25">
      <c r="A81" s="41" t="s">
        <v>99</v>
      </c>
    </row>
    <row r="82" spans="1:1" x14ac:dyDescent="0.25">
      <c r="A82" s="41" t="s">
        <v>100</v>
      </c>
    </row>
  </sheetData>
  <autoFilter ref="A1:Q54"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</dc:creator>
  <cp:lastModifiedBy>Emmanuel</cp:lastModifiedBy>
  <cp:revision>0</cp:revision>
  <dcterms:created xsi:type="dcterms:W3CDTF">2013-01-01T11:20:22Z</dcterms:created>
  <dcterms:modified xsi:type="dcterms:W3CDTF">2020-04-16T06:53:00Z</dcterms:modified>
</cp:coreProperties>
</file>